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ofile\redirect\90168\デスクトップ\"/>
    </mc:Choice>
  </mc:AlternateContent>
  <bookViews>
    <workbookView xWindow="-120" yWindow="-120" windowWidth="29040" windowHeight="15840" tabRatio="668"/>
  </bookViews>
  <sheets>
    <sheet name="別紙（搬入車両一覧情報）" sheetId="1" r:id="rId1"/>
    <sheet name="様式第１号（第３条関係）※申請者➡連合" sheetId="2" r:id="rId2"/>
    <sheet name="様式第２号（第４条関係）※連合➡申請者" sheetId="5" state="hidden" r:id="rId3"/>
  </sheets>
  <externalReferences>
    <externalReference r:id="rId4"/>
  </externalReferences>
  <definedNames>
    <definedName name="DATA">[1]申請DATA!$E$4:$CR$196</definedName>
    <definedName name="_xlnm.Print_Area" localSheetId="0">'別紙（搬入車両一覧情報）'!$B$2:$AV$36</definedName>
    <definedName name="_xlnm.Print_Area" localSheetId="1">'様式第１号（第３条関係）※申請者➡連合'!$C$1:$AM$48</definedName>
    <definedName name="_xlnm.Print_Area" localSheetId="2">'様式第２号（第４条関係）※連合➡申請者'!$C$1:$AM$52</definedName>
    <definedName name="_xlnm.Print_Titles" localSheetId="0">'別紙（搬入車両一覧情報）'!$2:$2</definedName>
    <definedName name="検索値" localSheetId="0">'別紙（搬入車両一覧情報）'!#REF!</definedName>
    <definedName name="検索値" localSheetId="1">'様式第１号（第３条関係）※申請者➡連合'!#REF!</definedName>
    <definedName name="検索値" localSheetId="2">'様式第２号（第４条関係）※連合➡申請者'!#REF!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7" i="1" l="1"/>
  <c r="AG20" i="2" l="1"/>
  <c r="AG11" i="5"/>
  <c r="AA11" i="5" l="1"/>
  <c r="U11" i="5"/>
  <c r="U13" i="5"/>
  <c r="O11" i="5"/>
  <c r="AA20" i="2" l="1"/>
  <c r="U20" i="2"/>
  <c r="O20" i="2"/>
  <c r="U35" i="1" l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6" i="1"/>
  <c r="U15" i="1"/>
  <c r="U14" i="1"/>
  <c r="U13" i="1"/>
  <c r="U12" i="1"/>
  <c r="U11" i="1"/>
  <c r="AQ26" i="1" l="1"/>
  <c r="AU11" i="1"/>
  <c r="AV11" i="1" s="1"/>
  <c r="AU35" i="1"/>
  <c r="AV35" i="1" s="1"/>
  <c r="AU34" i="1"/>
  <c r="AV34" i="1" s="1"/>
  <c r="AU33" i="1"/>
  <c r="AV33" i="1" s="1"/>
  <c r="AU32" i="1"/>
  <c r="AV32" i="1" s="1"/>
  <c r="AU31" i="1"/>
  <c r="AV31" i="1" s="1"/>
  <c r="AU30" i="1"/>
  <c r="AV30" i="1" s="1"/>
  <c r="AU29" i="1"/>
  <c r="AV29" i="1" s="1"/>
  <c r="AU28" i="1"/>
  <c r="AV28" i="1" s="1"/>
  <c r="AU27" i="1"/>
  <c r="AV27" i="1" s="1"/>
  <c r="AU26" i="1"/>
  <c r="AV26" i="1" s="1"/>
  <c r="AU25" i="1"/>
  <c r="AV25" i="1" s="1"/>
  <c r="AU24" i="1"/>
  <c r="AV24" i="1" s="1"/>
  <c r="AU23" i="1"/>
  <c r="AV23" i="1" s="1"/>
  <c r="AU22" i="1"/>
  <c r="AV22" i="1" s="1"/>
  <c r="AU21" i="1"/>
  <c r="AV21" i="1" s="1"/>
  <c r="AU20" i="1"/>
  <c r="AV20" i="1" s="1"/>
  <c r="AU19" i="1"/>
  <c r="AV19" i="1" s="1"/>
  <c r="AU18" i="1"/>
  <c r="AV18" i="1" s="1"/>
  <c r="AU17" i="1"/>
  <c r="AV17" i="1" s="1"/>
  <c r="AU16" i="1"/>
  <c r="AV16" i="1" s="1"/>
  <c r="AU15" i="1"/>
  <c r="AV15" i="1" s="1"/>
  <c r="AU14" i="1"/>
  <c r="AV14" i="1" s="1"/>
  <c r="AU13" i="1"/>
  <c r="AV13" i="1" s="1"/>
  <c r="AU12" i="1"/>
  <c r="AV12" i="1" s="1"/>
  <c r="AP35" i="1"/>
  <c r="AQ35" i="1" s="1"/>
  <c r="AP34" i="1"/>
  <c r="AQ34" i="1" s="1"/>
  <c r="AP33" i="1"/>
  <c r="AQ33" i="1" s="1"/>
  <c r="AP32" i="1"/>
  <c r="AQ32" i="1" s="1"/>
  <c r="AP31" i="1"/>
  <c r="AQ31" i="1" s="1"/>
  <c r="AP30" i="1"/>
  <c r="AQ30" i="1" s="1"/>
  <c r="AP29" i="1"/>
  <c r="AQ29" i="1" s="1"/>
  <c r="AP28" i="1"/>
  <c r="AQ28" i="1" s="1"/>
  <c r="AP27" i="1"/>
  <c r="AQ27" i="1" s="1"/>
  <c r="AP26" i="1"/>
  <c r="AP25" i="1"/>
  <c r="AQ25" i="1" s="1"/>
  <c r="AP24" i="1"/>
  <c r="AQ24" i="1" s="1"/>
  <c r="AP23" i="1"/>
  <c r="AQ23" i="1" s="1"/>
  <c r="AP22" i="1"/>
  <c r="AQ22" i="1" s="1"/>
  <c r="AP21" i="1"/>
  <c r="AQ21" i="1" s="1"/>
  <c r="AP20" i="1"/>
  <c r="AQ20" i="1" s="1"/>
  <c r="AP19" i="1"/>
  <c r="AQ19" i="1" s="1"/>
  <c r="AP18" i="1"/>
  <c r="AQ18" i="1" s="1"/>
  <c r="AP17" i="1"/>
  <c r="AQ17" i="1" s="1"/>
  <c r="AP16" i="1"/>
  <c r="AQ16" i="1" s="1"/>
  <c r="AP15" i="1"/>
  <c r="AQ15" i="1" s="1"/>
  <c r="AP14" i="1"/>
  <c r="AQ14" i="1" s="1"/>
  <c r="AP13" i="1"/>
  <c r="AQ13" i="1" s="1"/>
  <c r="AP12" i="1"/>
  <c r="AQ12" i="1" s="1"/>
  <c r="AP11" i="1"/>
  <c r="AQ11" i="1" s="1"/>
  <c r="B36" i="1" l="1"/>
  <c r="AD15" i="5" l="1"/>
  <c r="O9" i="5"/>
  <c r="W42" i="5"/>
  <c r="O42" i="5"/>
  <c r="W41" i="5"/>
  <c r="O41" i="5"/>
  <c r="W40" i="5"/>
  <c r="O40" i="5"/>
  <c r="W39" i="5"/>
  <c r="O39" i="5"/>
  <c r="W38" i="5"/>
  <c r="O38" i="5"/>
  <c r="W37" i="5"/>
  <c r="O37" i="5"/>
  <c r="W36" i="5"/>
  <c r="O36" i="5"/>
  <c r="W35" i="5"/>
  <c r="O35" i="5"/>
  <c r="W34" i="5"/>
  <c r="O34" i="5"/>
  <c r="W33" i="5"/>
  <c r="O33" i="5"/>
  <c r="W32" i="5"/>
  <c r="O32" i="5"/>
  <c r="W31" i="5"/>
  <c r="O31" i="5"/>
  <c r="W30" i="5"/>
  <c r="O30" i="5"/>
  <c r="W29" i="5"/>
  <c r="O29" i="5"/>
  <c r="W28" i="5"/>
  <c r="O28" i="5"/>
  <c r="W27" i="5"/>
  <c r="O27" i="5"/>
  <c r="W26" i="5"/>
  <c r="O26" i="5"/>
  <c r="W25" i="5"/>
  <c r="O25" i="5"/>
  <c r="W24" i="5"/>
  <c r="O24" i="5"/>
  <c r="W23" i="5"/>
  <c r="O23" i="5"/>
  <c r="W22" i="5"/>
  <c r="O22" i="5"/>
  <c r="W21" i="5"/>
  <c r="O21" i="5"/>
  <c r="W20" i="5"/>
  <c r="O20" i="5"/>
  <c r="W19" i="5"/>
  <c r="O19" i="5"/>
  <c r="W18" i="5"/>
  <c r="O18" i="5"/>
  <c r="P15" i="5"/>
  <c r="AG13" i="5"/>
  <c r="AA13" i="5"/>
  <c r="O7" i="5"/>
  <c r="W46" i="2"/>
  <c r="W45" i="2"/>
  <c r="W44" i="2"/>
  <c r="W43" i="2"/>
  <c r="W42" i="2"/>
  <c r="W41" i="2"/>
  <c r="W40" i="2"/>
  <c r="W39" i="2"/>
  <c r="W38" i="2"/>
  <c r="W37" i="2"/>
  <c r="W36" i="2"/>
  <c r="W35" i="2"/>
  <c r="W34" i="2"/>
  <c r="W33" i="2"/>
  <c r="W32" i="2"/>
  <c r="W31" i="2"/>
  <c r="W30" i="2"/>
  <c r="W29" i="2"/>
  <c r="W28" i="2"/>
  <c r="W27" i="2"/>
  <c r="W26" i="2"/>
  <c r="W25" i="2"/>
  <c r="W47" i="2" l="1"/>
  <c r="W24" i="2"/>
  <c r="W23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AI11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AI35" i="1"/>
  <c r="AI34" i="1"/>
  <c r="AI33" i="1"/>
  <c r="AI32" i="1"/>
  <c r="AI31" i="1"/>
  <c r="AI30" i="1"/>
  <c r="AI29" i="1"/>
  <c r="AI28" i="1"/>
  <c r="AI27" i="1"/>
  <c r="AI26" i="1"/>
  <c r="AI25" i="1"/>
  <c r="AI24" i="1"/>
  <c r="AI23" i="1"/>
  <c r="AI22" i="1"/>
  <c r="AI21" i="1"/>
  <c r="AI20" i="1"/>
  <c r="AI19" i="1"/>
  <c r="AI18" i="1"/>
  <c r="AI17" i="1"/>
  <c r="AI16" i="1"/>
  <c r="AI15" i="1"/>
  <c r="AI14" i="1"/>
  <c r="AI13" i="1"/>
  <c r="AI12" i="1"/>
  <c r="U18" i="2"/>
  <c r="AA18" i="2"/>
  <c r="AG18" i="2"/>
  <c r="AJ11" i="1" l="1"/>
  <c r="AJ21" i="1"/>
  <c r="AJ20" i="1"/>
  <c r="AJ19" i="1"/>
  <c r="AJ18" i="1"/>
  <c r="AJ17" i="1"/>
  <c r="AJ16" i="1"/>
  <c r="AJ22" i="1"/>
  <c r="AJ35" i="1" l="1"/>
  <c r="AJ34" i="1"/>
  <c r="AJ33" i="1"/>
  <c r="AJ32" i="1"/>
  <c r="AJ31" i="1"/>
  <c r="AJ30" i="1"/>
  <c r="AJ29" i="1"/>
  <c r="AJ28" i="1"/>
  <c r="AJ27" i="1"/>
  <c r="AJ26" i="1"/>
  <c r="AJ25" i="1"/>
  <c r="AJ24" i="1"/>
  <c r="AJ23" i="1"/>
  <c r="AJ15" i="1"/>
  <c r="AJ14" i="1"/>
  <c r="AJ13" i="1"/>
  <c r="AJ12" i="1"/>
</calcChain>
</file>

<file path=xl/sharedStrings.xml><?xml version="1.0" encoding="utf-8"?>
<sst xmlns="http://schemas.openxmlformats.org/spreadsheetml/2006/main" count="107" uniqueCount="76">
  <si>
    <t>事業所の所在地</t>
    <rPh sb="0" eb="2">
      <t>ジギョウ</t>
    </rPh>
    <rPh sb="2" eb="3">
      <t>ショ</t>
    </rPh>
    <rPh sb="4" eb="7">
      <t>ショザイチ</t>
    </rPh>
    <phoneticPr fontId="1"/>
  </si>
  <si>
    <t>車両番号</t>
    <rPh sb="0" eb="2">
      <t>シャリョウ</t>
    </rPh>
    <rPh sb="2" eb="4">
      <t>バンゴウ</t>
    </rPh>
    <phoneticPr fontId="1"/>
  </si>
  <si>
    <t>車　　　種</t>
    <rPh sb="0" eb="1">
      <t>クルマ</t>
    </rPh>
    <rPh sb="4" eb="5">
      <t>シュ</t>
    </rPh>
    <phoneticPr fontId="1"/>
  </si>
  <si>
    <t>宇城クリーンセンター使用許可申請書</t>
    <phoneticPr fontId="1"/>
  </si>
  <si>
    <t>様式第１号（第３条関係）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</si>
  <si>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№</t>
    <phoneticPr fontId="1"/>
  </si>
  <si>
    <t>宇城広域連合長　様</t>
    <rPh sb="0" eb="2">
      <t>ウキ</t>
    </rPh>
    <rPh sb="2" eb="4">
      <t>コウイキ</t>
    </rPh>
    <rPh sb="4" eb="6">
      <t>レンゴウ</t>
    </rPh>
    <rPh sb="6" eb="7">
      <t>チョウ</t>
    </rPh>
    <rPh sb="8" eb="9">
      <t>サマ</t>
    </rPh>
    <phoneticPr fontId="1"/>
  </si>
  <si>
    <t>申請者</t>
    <rPh sb="0" eb="3">
      <t>シンセイシャ</t>
    </rPh>
    <phoneticPr fontId="1"/>
  </si>
  <si>
    <t>住所</t>
    <rPh sb="0" eb="2">
      <t>ジュウショ</t>
    </rPh>
    <phoneticPr fontId="1"/>
  </si>
  <si>
    <t>名称</t>
    <rPh sb="0" eb="2">
      <t>メイショウ</t>
    </rPh>
    <phoneticPr fontId="1"/>
  </si>
  <si>
    <t>氏名</t>
    <rPh sb="0" eb="2">
      <t>シメイ</t>
    </rPh>
    <phoneticPr fontId="1"/>
  </si>
  <si>
    <t>　宇城広域連合宇城クリーンセンター運営管理規則第３条第２項の規定に基づき、宇城クリーンセンターの使用許可を受けたいので、下記のとおり申請します。</t>
    <phoneticPr fontId="1"/>
  </si>
  <si>
    <t>記</t>
    <rPh sb="0" eb="1">
      <t>キ</t>
    </rPh>
    <phoneticPr fontId="1"/>
  </si>
  <si>
    <t>廃棄物の種類</t>
    <rPh sb="0" eb="3">
      <t>ハイキブツ</t>
    </rPh>
    <rPh sb="4" eb="6">
      <t>シュルイ</t>
    </rPh>
    <phoneticPr fontId="1"/>
  </si>
  <si>
    <t>作業区域</t>
    <rPh sb="0" eb="2">
      <t>サギョウ</t>
    </rPh>
    <rPh sb="2" eb="4">
      <t>クイキ</t>
    </rPh>
    <phoneticPr fontId="1"/>
  </si>
  <si>
    <t>車両一覧</t>
    <rPh sb="0" eb="2">
      <t>シャリョウ</t>
    </rPh>
    <rPh sb="2" eb="4">
      <t>イチラン</t>
    </rPh>
    <phoneticPr fontId="1"/>
  </si>
  <si>
    <t>可燃</t>
    <rPh sb="0" eb="2">
      <t>カネン</t>
    </rPh>
    <phoneticPr fontId="1"/>
  </si>
  <si>
    <t>不燃</t>
    <rPh sb="0" eb="2">
      <t>フネン</t>
    </rPh>
    <phoneticPr fontId="1"/>
  </si>
  <si>
    <t>粗大</t>
    <rPh sb="0" eb="2">
      <t>ソダイ</t>
    </rPh>
    <phoneticPr fontId="1"/>
  </si>
  <si>
    <t>※</t>
    <phoneticPr fontId="1"/>
  </si>
  <si>
    <t>添付書類（別紙：搬入車両一覧情報）</t>
    <rPh sb="0" eb="2">
      <t>テンプ</t>
    </rPh>
    <rPh sb="2" eb="4">
      <t>ショルイ</t>
    </rPh>
    <rPh sb="5" eb="7">
      <t>ベッシ</t>
    </rPh>
    <rPh sb="8" eb="10">
      <t>ハンニュウ</t>
    </rPh>
    <rPh sb="10" eb="12">
      <t>シャリョウ</t>
    </rPh>
    <rPh sb="12" eb="14">
      <t>イチラン</t>
    </rPh>
    <rPh sb="14" eb="16">
      <t>ジョウホウ</t>
    </rPh>
    <phoneticPr fontId="1"/>
  </si>
  <si>
    <t>宇土市</t>
    <rPh sb="0" eb="3">
      <t>ウトシ</t>
    </rPh>
    <phoneticPr fontId="1"/>
  </si>
  <si>
    <t>美里町</t>
    <rPh sb="0" eb="3">
      <t>ミサトマチ</t>
    </rPh>
    <phoneticPr fontId="1"/>
  </si>
  <si>
    <t>可燃</t>
    <rPh sb="0" eb="2">
      <t>カネン</t>
    </rPh>
    <phoneticPr fontId="1"/>
  </si>
  <si>
    <t>不燃</t>
    <rPh sb="0" eb="2">
      <t>フネン</t>
    </rPh>
    <phoneticPr fontId="1"/>
  </si>
  <si>
    <t>分別</t>
    <rPh sb="0" eb="2">
      <t>ブンベツ</t>
    </rPh>
    <phoneticPr fontId="1"/>
  </si>
  <si>
    <t>市町等名</t>
    <rPh sb="0" eb="2">
      <t>シチョウ</t>
    </rPh>
    <rPh sb="2" eb="3">
      <t>トウ</t>
    </rPh>
    <rPh sb="3" eb="4">
      <t>メイ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</si>
  <si>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</si>
  <si>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ビン類</t>
  </si>
  <si>
    <t>乾電池</t>
  </si>
  <si>
    <t>蛍光管</t>
  </si>
  <si>
    <t>牛乳パック</t>
  </si>
  <si>
    <t>紙容器</t>
  </si>
  <si>
    <t>廃プラ</t>
  </si>
  <si>
    <t>発泡スチロール等</t>
    <rPh sb="7" eb="8">
      <t>トウ</t>
    </rPh>
    <phoneticPr fontId="1"/>
  </si>
  <si>
    <t>不燃性粗大</t>
    <phoneticPr fontId="1"/>
  </si>
  <si>
    <t>宇城市</t>
    <rPh sb="0" eb="3">
      <t>ウキシ</t>
    </rPh>
    <phoneticPr fontId="1"/>
  </si>
  <si>
    <t>広域連合</t>
    <rPh sb="0" eb="2">
      <t>コウイキ</t>
    </rPh>
    <rPh sb="2" eb="4">
      <t>レンゴウ</t>
    </rPh>
    <phoneticPr fontId="1"/>
  </si>
  <si>
    <t>カード枚数</t>
    <rPh sb="3" eb="5">
      <t>マイスウ</t>
    </rPh>
    <phoneticPr fontId="1"/>
  </si>
  <si>
    <t>現金</t>
    <rPh sb="0" eb="2">
      <t>ゲンキン</t>
    </rPh>
    <phoneticPr fontId="1"/>
  </si>
  <si>
    <t>後納</t>
    <rPh sb="0" eb="2">
      <t>コウノウ</t>
    </rPh>
    <phoneticPr fontId="1"/>
  </si>
  <si>
    <t>生活系・その他</t>
    <phoneticPr fontId="1"/>
  </si>
  <si>
    <t>委託：搬入車両</t>
    <rPh sb="3" eb="5">
      <t>ハンニュウ</t>
    </rPh>
    <rPh sb="5" eb="7">
      <t>シャリョウ</t>
    </rPh>
    <phoneticPr fontId="1"/>
  </si>
  <si>
    <t>許可：搬入車両</t>
    <rPh sb="3" eb="5">
      <t>ハンニュウ</t>
    </rPh>
    <rPh sb="5" eb="7">
      <t>シャリョウ</t>
    </rPh>
    <phoneticPr fontId="1"/>
  </si>
  <si>
    <t>許可証添付</t>
    <rPh sb="0" eb="3">
      <t>キョカショウ</t>
    </rPh>
    <rPh sb="3" eb="5">
      <t>テンプ</t>
    </rPh>
    <phoneticPr fontId="1"/>
  </si>
  <si>
    <t>【　別紙　】</t>
    <rPh sb="2" eb="4">
      <t>ベッシ</t>
    </rPh>
    <phoneticPr fontId="1"/>
  </si>
  <si>
    <t>搬入車両一覧情報</t>
    <rPh sb="0" eb="2">
      <t>ハンニュウ</t>
    </rPh>
    <rPh sb="2" eb="4">
      <t>シャリョウ</t>
    </rPh>
    <rPh sb="4" eb="6">
      <t>イチラン</t>
    </rPh>
    <rPh sb="6" eb="8">
      <t>ジョウホウ</t>
    </rPh>
    <phoneticPr fontId="1"/>
  </si>
  <si>
    <t>☑</t>
  </si>
  <si>
    <t>契約書添付</t>
    <rPh sb="0" eb="3">
      <t>ケイヤクショ</t>
    </rPh>
    <rPh sb="3" eb="5">
      <t>テンプ</t>
    </rPh>
    <phoneticPr fontId="1"/>
  </si>
  <si>
    <t>風袋記録</t>
    <phoneticPr fontId="1"/>
  </si>
  <si>
    <t>車種</t>
    <phoneticPr fontId="1"/>
  </si>
  <si>
    <t>車両番号</t>
    <phoneticPr fontId="1"/>
  </si>
  <si>
    <t>支払</t>
    <rPh sb="0" eb="2">
      <t>シハライ</t>
    </rPh>
    <phoneticPr fontId="1"/>
  </si>
  <si>
    <t>可燃性粗大</t>
    <phoneticPr fontId="1"/>
  </si>
  <si>
    <t>委託種別</t>
    <rPh sb="0" eb="2">
      <t>イタク</t>
    </rPh>
    <rPh sb="2" eb="4">
      <t>シュベツ</t>
    </rPh>
    <phoneticPr fontId="1"/>
  </si>
  <si>
    <t>様式第２号（第４条関係）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</si>
  <si>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宇城クリーンセンター使用許可証</t>
    <rPh sb="14" eb="15">
      <t>ショウ</t>
    </rPh>
    <phoneticPr fontId="1"/>
  </si>
  <si>
    <t>使用許可番号</t>
    <rPh sb="0" eb="2">
      <t>シヨウ</t>
    </rPh>
    <rPh sb="2" eb="4">
      <t>キョカ</t>
    </rPh>
    <rPh sb="4" eb="6">
      <t>バンゴウ</t>
    </rPh>
    <phoneticPr fontId="1"/>
  </si>
  <si>
    <t>事業所の名称及び代表者名</t>
    <rPh sb="0" eb="2">
      <t>ジギョウ</t>
    </rPh>
    <rPh sb="2" eb="3">
      <t>ショ</t>
    </rPh>
    <rPh sb="4" eb="6">
      <t>メイショウ</t>
    </rPh>
    <rPh sb="6" eb="7">
      <t>オヨ</t>
    </rPh>
    <rPh sb="8" eb="11">
      <t>ダイヒョウシャ</t>
    </rPh>
    <rPh sb="11" eb="12">
      <t>メイ</t>
    </rPh>
    <phoneticPr fontId="1"/>
  </si>
  <si>
    <t>許可期限</t>
    <rPh sb="0" eb="2">
      <t>キョカ</t>
    </rPh>
    <rPh sb="2" eb="4">
      <t>キゲン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</si>
  <si>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</si>
  <si>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</si>
  <si>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から</t>
    <phoneticPr fontId="1"/>
  </si>
  <si>
    <t>始</t>
    <rPh sb="0" eb="1">
      <t>ハジ</t>
    </rPh>
    <phoneticPr fontId="1"/>
  </si>
  <si>
    <t>至</t>
    <rPh sb="0" eb="1">
      <t>イタ</t>
    </rPh>
    <phoneticPr fontId="1"/>
  </si>
  <si>
    <t>許可を受けた車両を使用し、指定された一般廃棄物以外は搬入しないこと。</t>
    <rPh sb="0" eb="2">
      <t>キョカ</t>
    </rPh>
    <rPh sb="3" eb="4">
      <t>ウ</t>
    </rPh>
    <rPh sb="6" eb="8">
      <t>シャリョウ</t>
    </rPh>
    <rPh sb="9" eb="11">
      <t>シヨウ</t>
    </rPh>
    <rPh sb="13" eb="15">
      <t>シテイ</t>
    </rPh>
    <rPh sb="18" eb="20">
      <t>イッパン</t>
    </rPh>
    <rPh sb="20" eb="23">
      <t>ハイキブツ</t>
    </rPh>
    <rPh sb="23" eb="25">
      <t>イガイ</t>
    </rPh>
    <rPh sb="26" eb="28">
      <t>ハンニュウ</t>
    </rPh>
    <phoneticPr fontId="1"/>
  </si>
  <si>
    <t>その他許可条件</t>
    <rPh sb="2" eb="3">
      <t>タ</t>
    </rPh>
    <rPh sb="3" eb="5">
      <t>キョカ</t>
    </rPh>
    <rPh sb="5" eb="7">
      <t>ジョウケン</t>
    </rPh>
    <phoneticPr fontId="1"/>
  </si>
  <si>
    <t>申請事項に変更が生じた場合は、速やかに届け出ること。</t>
    <rPh sb="0" eb="2">
      <t>シンセイ</t>
    </rPh>
    <rPh sb="2" eb="4">
      <t>ジコウ</t>
    </rPh>
    <rPh sb="5" eb="7">
      <t>ヘンコウ</t>
    </rPh>
    <rPh sb="8" eb="9">
      <t>ショウ</t>
    </rPh>
    <rPh sb="11" eb="13">
      <t>バアイ</t>
    </rPh>
    <rPh sb="15" eb="16">
      <t>スミ</t>
    </rPh>
    <rPh sb="19" eb="20">
      <t>トド</t>
    </rPh>
    <rPh sb="21" eb="22">
      <t>デ</t>
    </rPh>
    <phoneticPr fontId="1"/>
  </si>
  <si>
    <t>宇城クリーンセンター使用時は、職員の指示に従い、円滑な業務の運営に協力すること。</t>
    <rPh sb="0" eb="10">
      <t>ウキ</t>
    </rPh>
    <rPh sb="10" eb="13">
      <t>シヨウジ</t>
    </rPh>
    <rPh sb="15" eb="17">
      <t>ショクイン</t>
    </rPh>
    <rPh sb="18" eb="20">
      <t>シジ</t>
    </rPh>
    <rPh sb="21" eb="22">
      <t>シタガ</t>
    </rPh>
    <rPh sb="24" eb="26">
      <t>エンカツ</t>
    </rPh>
    <rPh sb="27" eb="29">
      <t>ギョウム</t>
    </rPh>
    <rPh sb="30" eb="32">
      <t>ウンエイ</t>
    </rPh>
    <rPh sb="33" eb="35">
      <t>キョウリョク</t>
    </rPh>
    <phoneticPr fontId="1"/>
  </si>
  <si>
    <t>付けで申請があった宇城クリーンセンター使用許可について、宇城広域連合</t>
    <rPh sb="0" eb="1">
      <t>ツ</t>
    </rPh>
    <rPh sb="3" eb="5">
      <t>シンセイ</t>
    </rPh>
    <rPh sb="9" eb="19">
      <t>ウキ</t>
    </rPh>
    <rPh sb="19" eb="21">
      <t>シヨウ</t>
    </rPh>
    <rPh sb="21" eb="23">
      <t>キョカ</t>
    </rPh>
    <rPh sb="28" eb="30">
      <t>ウキ</t>
    </rPh>
    <rPh sb="30" eb="32">
      <t>コウイキ</t>
    </rPh>
    <rPh sb="32" eb="34">
      <t>レンゴウ</t>
    </rPh>
    <phoneticPr fontId="1"/>
  </si>
  <si>
    <t>宇城クリーンセンター運営管理規則第４条第１項の規定に基づき許可する。</t>
    <rPh sb="0" eb="10">
      <t>ウキ</t>
    </rPh>
    <rPh sb="10" eb="12">
      <t>ウンエイ</t>
    </rPh>
    <rPh sb="12" eb="14">
      <t>カンリ</t>
    </rPh>
    <rPh sb="14" eb="16">
      <t>キソク</t>
    </rPh>
    <rPh sb="16" eb="17">
      <t>ダイ</t>
    </rPh>
    <rPh sb="18" eb="19">
      <t>ジョウ</t>
    </rPh>
    <rPh sb="19" eb="20">
      <t>ダイ</t>
    </rPh>
    <rPh sb="21" eb="22">
      <t>コウ</t>
    </rPh>
    <rPh sb="23" eb="25">
      <t>キテイ</t>
    </rPh>
    <rPh sb="26" eb="27">
      <t>モト</t>
    </rPh>
    <rPh sb="29" eb="31">
      <t>キョカ</t>
    </rPh>
    <phoneticPr fontId="1"/>
  </si>
  <si>
    <t>宇城広域連合長</t>
    <rPh sb="0" eb="2">
      <t>ウキ</t>
    </rPh>
    <rPh sb="2" eb="4">
      <t>コウイキ</t>
    </rPh>
    <rPh sb="4" eb="6">
      <t>レンゴウ</t>
    </rPh>
    <rPh sb="6" eb="7">
      <t>チョウ</t>
    </rPh>
    <phoneticPr fontId="1"/>
  </si>
  <si>
    <t>守田　憲史</t>
    <rPh sb="0" eb="2">
      <t>モリタ</t>
    </rPh>
    <rPh sb="3" eb="4">
      <t>ケン</t>
    </rPh>
    <rPh sb="4" eb="5">
      <t>フミ</t>
    </rPh>
    <phoneticPr fontId="1"/>
  </si>
  <si>
    <t>許可期限</t>
    <rPh sb="0" eb="2">
      <t>キョカ</t>
    </rPh>
    <rPh sb="2" eb="4">
      <t>キゲン</t>
    </rPh>
    <phoneticPr fontId="1"/>
  </si>
  <si>
    <t>収集運搬許可区域</t>
    <rPh sb="0" eb="2">
      <t>シュウシュウ</t>
    </rPh>
    <rPh sb="2" eb="4">
      <t>ウンパン</t>
    </rPh>
    <rPh sb="4" eb="6">
      <t>キョカ</t>
    </rPh>
    <rPh sb="6" eb="8">
      <t>クイキ</t>
    </rPh>
    <phoneticPr fontId="1"/>
  </si>
  <si>
    <t>一般請負</t>
    <rPh sb="0" eb="2">
      <t>イッパン</t>
    </rPh>
    <rPh sb="2" eb="4">
      <t>ウケオイ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</si>
</sst>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[$-411]ge\.m\.d;@"/>
    <numFmt numFmtId="177" formatCode="[$-411]ggge&quot;年&quot;m&quot;月&quot;d&quot;日&quot;;@"/>
    <numFmt numFmtId="178" formatCode="_ * #,##0_ ;_ * \-#,##0_ ;_ * &quot;-&quot;_ ;_ @"/>
    <numFmt numFmtId="179" formatCode="_ * #,##0_ ;_ * \-#,##0_ ;_ * &quot;-&quot;_ ;_ @_ \ &quot;印&quot;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rgb="FFFF0000"/>
      <name val="HGS創英角ｺﾞｼｯｸUB"/>
      <family val="3"/>
      <charset val="128"/>
    </font>
    <font>
      <b/>
      <sz val="11"/>
      <color rgb="FFFF0000"/>
      <name val="HGS創英角ｺﾞｼｯｸUB"/>
      <family val="3"/>
      <charset val="128"/>
    </font>
    <font>
      <sz val="11"/>
      <name val="HGS創英角ｺﾞｼｯｸUB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04">
    <xf numFmtId="0" fontId="0" fillId="0" borderId="0" xfId="0">
      <alignment vertical="center"/>
    </xf>
    <xf numFmtId="0" fontId="3" fillId="2" borderId="0" xfId="0" applyFont="1" applyFill="1" applyProtection="1">
      <alignment vertical="center"/>
    </xf>
    <xf numFmtId="0" fontId="3" fillId="2" borderId="0" xfId="0" applyFont="1" applyFill="1" applyAlignment="1" applyProtection="1">
      <alignment horizontal="center" vertical="center"/>
    </xf>
    <xf numFmtId="177" fontId="3" fillId="2" borderId="0" xfId="0" applyNumberFormat="1" applyFont="1" applyFill="1" applyAlignment="1" applyProtection="1">
      <alignment horizontal="distributed" vertical="center"/>
    </xf>
    <xf numFmtId="0" fontId="3" fillId="2" borderId="0" xfId="0" applyFont="1" applyFill="1" applyAlignment="1" applyProtection="1">
      <alignment vertical="center"/>
    </xf>
    <xf numFmtId="0" fontId="3" fillId="2" borderId="3" xfId="0" applyFont="1" applyFill="1" applyBorder="1" applyProtection="1">
      <alignment vertical="center"/>
    </xf>
    <xf numFmtId="0" fontId="3" fillId="2" borderId="2" xfId="0" applyFont="1" applyFill="1" applyBorder="1" applyProtection="1">
      <alignment vertical="center"/>
    </xf>
    <xf numFmtId="0" fontId="3" fillId="2" borderId="10" xfId="0" applyFont="1" applyFill="1" applyBorder="1" applyProtection="1">
      <alignment vertical="center"/>
    </xf>
    <xf numFmtId="0" fontId="3" fillId="2" borderId="17" xfId="0" applyFont="1" applyFill="1" applyBorder="1" applyProtection="1">
      <alignment vertical="center"/>
    </xf>
    <xf numFmtId="41" fontId="3" fillId="2" borderId="2" xfId="0" applyNumberFormat="1" applyFont="1" applyFill="1" applyBorder="1" applyAlignment="1" applyProtection="1">
      <alignment horizontal="left" vertical="center" shrinkToFit="1"/>
    </xf>
    <xf numFmtId="0" fontId="3" fillId="2" borderId="7" xfId="0" applyFont="1" applyFill="1" applyBorder="1" applyProtection="1">
      <alignment vertical="center"/>
    </xf>
    <xf numFmtId="0" fontId="3" fillId="2" borderId="6" xfId="0" applyFont="1" applyFill="1" applyBorder="1" applyProtection="1">
      <alignment vertical="center"/>
    </xf>
    <xf numFmtId="0" fontId="3" fillId="2" borderId="11" xfId="0" applyFont="1" applyFill="1" applyBorder="1" applyProtection="1">
      <alignment vertical="center"/>
    </xf>
    <xf numFmtId="0" fontId="3" fillId="2" borderId="13" xfId="0" applyFont="1" applyFill="1" applyBorder="1" applyProtection="1">
      <alignment vertical="center"/>
    </xf>
    <xf numFmtId="0" fontId="3" fillId="2" borderId="16" xfId="0" applyFont="1" applyFill="1" applyBorder="1" applyProtection="1">
      <alignment vertical="center"/>
    </xf>
    <xf numFmtId="0" fontId="3" fillId="2" borderId="0" xfId="0" applyFont="1" applyFill="1" applyBorder="1" applyProtection="1">
      <alignment vertical="center"/>
    </xf>
    <xf numFmtId="176" fontId="3" fillId="2" borderId="0" xfId="0" applyNumberFormat="1" applyFont="1" applyFill="1" applyBorder="1" applyProtection="1">
      <alignment vertical="center"/>
    </xf>
    <xf numFmtId="0" fontId="3" fillId="2" borderId="18" xfId="0" applyFont="1" applyFill="1" applyBorder="1" applyProtection="1">
      <alignment vertical="center"/>
    </xf>
    <xf numFmtId="0" fontId="3" fillId="2" borderId="19" xfId="0" applyFont="1" applyFill="1" applyBorder="1" applyProtection="1">
      <alignment vertical="center"/>
    </xf>
    <xf numFmtId="176" fontId="3" fillId="2" borderId="19" xfId="0" applyNumberFormat="1" applyFont="1" applyFill="1" applyBorder="1" applyProtection="1">
      <alignment vertical="center"/>
    </xf>
    <xf numFmtId="0" fontId="3" fillId="2" borderId="20" xfId="0" applyFont="1" applyFill="1" applyBorder="1" applyProtection="1">
      <alignment vertical="center"/>
    </xf>
    <xf numFmtId="0" fontId="5" fillId="2" borderId="0" xfId="0" applyFont="1" applyFill="1" applyProtection="1">
      <alignment vertical="center"/>
    </xf>
    <xf numFmtId="0" fontId="6" fillId="0" borderId="0" xfId="0" applyFont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 shrinkToFit="1"/>
    </xf>
    <xf numFmtId="0" fontId="6" fillId="0" borderId="0" xfId="0" applyFont="1" applyAlignment="1" applyProtection="1">
      <alignment horizontal="center" vertical="center" shrinkToFit="1"/>
    </xf>
    <xf numFmtId="0" fontId="6" fillId="0" borderId="64" xfId="0" applyFont="1" applyBorder="1" applyAlignment="1" applyProtection="1">
      <alignment horizontal="center" vertical="center" shrinkToFit="1"/>
    </xf>
    <xf numFmtId="0" fontId="6" fillId="5" borderId="60" xfId="0" applyFont="1" applyFill="1" applyBorder="1" applyAlignment="1" applyProtection="1">
      <alignment horizontal="center" vertical="center" shrinkToFit="1"/>
      <protection locked="0"/>
    </xf>
    <xf numFmtId="0" fontId="6" fillId="5" borderId="59" xfId="0" applyFont="1" applyFill="1" applyBorder="1" applyAlignment="1" applyProtection="1">
      <alignment horizontal="center" vertical="center" shrinkToFit="1"/>
      <protection locked="0"/>
    </xf>
    <xf numFmtId="0" fontId="6" fillId="5" borderId="58" xfId="0" applyFont="1" applyFill="1" applyBorder="1" applyAlignment="1" applyProtection="1">
      <alignment horizontal="center" vertical="center" shrinkToFit="1"/>
      <protection locked="0"/>
    </xf>
    <xf numFmtId="0" fontId="6" fillId="4" borderId="41" xfId="0" applyFont="1" applyFill="1" applyBorder="1" applyAlignment="1" applyProtection="1">
      <alignment horizontal="center" vertical="center" shrinkToFit="1"/>
      <protection locked="0"/>
    </xf>
    <xf numFmtId="0" fontId="7" fillId="2" borderId="41" xfId="0" applyFont="1" applyFill="1" applyBorder="1" applyAlignment="1" applyProtection="1">
      <alignment horizontal="center" vertical="center" shrinkToFit="1"/>
    </xf>
    <xf numFmtId="0" fontId="6" fillId="4" borderId="60" xfId="0" applyFont="1" applyFill="1" applyBorder="1" applyAlignment="1" applyProtection="1">
      <alignment horizontal="center" vertical="center" shrinkToFit="1"/>
      <protection locked="0"/>
    </xf>
    <xf numFmtId="0" fontId="6" fillId="4" borderId="65" xfId="0" applyFont="1" applyFill="1" applyBorder="1" applyAlignment="1" applyProtection="1">
      <alignment horizontal="center" vertical="center" shrinkToFit="1"/>
      <protection locked="0"/>
    </xf>
    <xf numFmtId="0" fontId="6" fillId="4" borderId="59" xfId="0" applyFont="1" applyFill="1" applyBorder="1" applyAlignment="1" applyProtection="1">
      <alignment horizontal="center" vertical="center" shrinkToFit="1"/>
      <protection locked="0"/>
    </xf>
    <xf numFmtId="0" fontId="6" fillId="4" borderId="58" xfId="0" applyFont="1" applyFill="1" applyBorder="1" applyAlignment="1" applyProtection="1">
      <alignment horizontal="center" vertical="center" shrinkToFit="1"/>
      <protection locked="0"/>
    </xf>
    <xf numFmtId="0" fontId="6" fillId="0" borderId="43" xfId="0" applyFont="1" applyBorder="1" applyAlignment="1" applyProtection="1">
      <alignment horizontal="center" vertical="center" shrinkToFit="1"/>
    </xf>
    <xf numFmtId="0" fontId="6" fillId="5" borderId="32" xfId="0" applyFont="1" applyFill="1" applyBorder="1" applyAlignment="1" applyProtection="1">
      <alignment horizontal="center" vertical="center" shrinkToFit="1"/>
      <protection locked="0"/>
    </xf>
    <xf numFmtId="0" fontId="6" fillId="5" borderId="29" xfId="0" applyFont="1" applyFill="1" applyBorder="1" applyAlignment="1" applyProtection="1">
      <alignment horizontal="center" vertical="center" shrinkToFit="1"/>
      <protection locked="0"/>
    </xf>
    <xf numFmtId="0" fontId="6" fillId="5" borderId="33" xfId="0" applyFont="1" applyFill="1" applyBorder="1" applyAlignment="1" applyProtection="1">
      <alignment horizontal="center" vertical="center" shrinkToFit="1"/>
      <protection locked="0"/>
    </xf>
    <xf numFmtId="0" fontId="6" fillId="4" borderId="23" xfId="0" applyFont="1" applyFill="1" applyBorder="1" applyAlignment="1" applyProtection="1">
      <alignment horizontal="center" vertical="center" shrinkToFit="1"/>
      <protection locked="0"/>
    </xf>
    <xf numFmtId="0" fontId="7" fillId="2" borderId="23" xfId="0" applyFont="1" applyFill="1" applyBorder="1" applyAlignment="1" applyProtection="1">
      <alignment horizontal="center" vertical="center" shrinkToFit="1"/>
    </xf>
    <xf numFmtId="0" fontId="6" fillId="4" borderId="32" xfId="0" applyFont="1" applyFill="1" applyBorder="1" applyAlignment="1" applyProtection="1">
      <alignment horizontal="center" vertical="center" shrinkToFit="1"/>
      <protection locked="0"/>
    </xf>
    <xf numFmtId="0" fontId="6" fillId="4" borderId="30" xfId="0" applyFont="1" applyFill="1" applyBorder="1" applyAlignment="1" applyProtection="1">
      <alignment horizontal="center" vertical="center" shrinkToFit="1"/>
      <protection locked="0"/>
    </xf>
    <xf numFmtId="0" fontId="6" fillId="4" borderId="29" xfId="0" applyFont="1" applyFill="1" applyBorder="1" applyAlignment="1" applyProtection="1">
      <alignment horizontal="center" vertical="center" shrinkToFit="1"/>
      <protection locked="0"/>
    </xf>
    <xf numFmtId="0" fontId="6" fillId="4" borderId="33" xfId="0" applyFont="1" applyFill="1" applyBorder="1" applyAlignment="1" applyProtection="1">
      <alignment horizontal="center" vertical="center" shrinkToFit="1"/>
      <protection locked="0"/>
    </xf>
    <xf numFmtId="0" fontId="6" fillId="0" borderId="44" xfId="0" applyFont="1" applyBorder="1" applyAlignment="1" applyProtection="1">
      <alignment horizontal="center" vertical="center" shrinkToFit="1"/>
    </xf>
    <xf numFmtId="0" fontId="6" fillId="5" borderId="45" xfId="0" applyFont="1" applyFill="1" applyBorder="1" applyAlignment="1" applyProtection="1">
      <alignment horizontal="center" vertical="center" shrinkToFit="1"/>
      <protection locked="0"/>
    </xf>
    <xf numFmtId="0" fontId="6" fillId="5" borderId="46" xfId="0" applyFont="1" applyFill="1" applyBorder="1" applyAlignment="1" applyProtection="1">
      <alignment horizontal="center" vertical="center" shrinkToFit="1"/>
      <protection locked="0"/>
    </xf>
    <xf numFmtId="0" fontId="6" fillId="5" borderId="47" xfId="0" applyFont="1" applyFill="1" applyBorder="1" applyAlignment="1" applyProtection="1">
      <alignment horizontal="center" vertical="center" shrinkToFit="1"/>
      <protection locked="0"/>
    </xf>
    <xf numFmtId="0" fontId="6" fillId="4" borderId="35" xfId="0" applyFont="1" applyFill="1" applyBorder="1" applyAlignment="1" applyProtection="1">
      <alignment horizontal="center" vertical="center" shrinkToFit="1"/>
      <protection locked="0"/>
    </xf>
    <xf numFmtId="0" fontId="7" fillId="2" borderId="35" xfId="0" applyFont="1" applyFill="1" applyBorder="1" applyAlignment="1" applyProtection="1">
      <alignment horizontal="center" vertical="center" shrinkToFit="1"/>
    </xf>
    <xf numFmtId="0" fontId="6" fillId="4" borderId="45" xfId="0" applyFont="1" applyFill="1" applyBorder="1" applyAlignment="1" applyProtection="1">
      <alignment horizontal="center" vertical="center" shrinkToFit="1"/>
      <protection locked="0"/>
    </xf>
    <xf numFmtId="0" fontId="6" fillId="4" borderId="48" xfId="0" applyFont="1" applyFill="1" applyBorder="1" applyAlignment="1" applyProtection="1">
      <alignment horizontal="center" vertical="center" shrinkToFit="1"/>
      <protection locked="0"/>
    </xf>
    <xf numFmtId="0" fontId="6" fillId="4" borderId="46" xfId="0" applyFont="1" applyFill="1" applyBorder="1" applyAlignment="1" applyProtection="1">
      <alignment horizontal="center" vertical="center" shrinkToFit="1"/>
      <protection locked="0"/>
    </xf>
    <xf numFmtId="0" fontId="6" fillId="4" borderId="47" xfId="0" applyFont="1" applyFill="1" applyBorder="1" applyAlignment="1" applyProtection="1">
      <alignment horizontal="center" vertical="center" shrinkToFit="1"/>
      <protection locked="0"/>
    </xf>
    <xf numFmtId="0" fontId="3" fillId="2" borderId="3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1" xfId="0" applyFont="1" applyFill="1" applyBorder="1">
      <alignment vertical="center"/>
    </xf>
    <xf numFmtId="41" fontId="3" fillId="2" borderId="1" xfId="0" applyNumberFormat="1" applyFont="1" applyFill="1" applyBorder="1" applyAlignment="1" applyProtection="1">
      <alignment vertical="center" shrinkToFit="1"/>
      <protection locked="0"/>
    </xf>
    <xf numFmtId="41" fontId="3" fillId="2" borderId="2" xfId="0" applyNumberFormat="1" applyFont="1" applyFill="1" applyBorder="1" applyAlignment="1" applyProtection="1">
      <alignment vertical="center" shrinkToFit="1"/>
      <protection locked="0"/>
    </xf>
    <xf numFmtId="0" fontId="3" fillId="2" borderId="0" xfId="0" applyFont="1" applyFill="1">
      <alignment vertical="center"/>
    </xf>
    <xf numFmtId="0" fontId="3" fillId="2" borderId="10" xfId="0" applyFont="1" applyFill="1" applyBorder="1">
      <alignment vertical="center"/>
    </xf>
    <xf numFmtId="0" fontId="3" fillId="2" borderId="17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5" xfId="0" applyFont="1" applyFill="1" applyBorder="1">
      <alignment vertical="center"/>
    </xf>
    <xf numFmtId="41" fontId="3" fillId="2" borderId="5" xfId="0" applyNumberFormat="1" applyFont="1" applyFill="1" applyBorder="1" applyAlignment="1" applyProtection="1">
      <alignment vertical="center" shrinkToFit="1"/>
      <protection locked="0"/>
    </xf>
    <xf numFmtId="41" fontId="3" fillId="2" borderId="6" xfId="0" applyNumberFormat="1" applyFont="1" applyFill="1" applyBorder="1" applyAlignment="1" applyProtection="1">
      <alignment vertical="center" shrinkToFit="1"/>
      <protection locked="0"/>
    </xf>
    <xf numFmtId="0" fontId="3" fillId="2" borderId="1" xfId="0" applyNumberFormat="1" applyFont="1" applyFill="1" applyBorder="1" applyAlignment="1" applyProtection="1">
      <alignment vertical="center"/>
    </xf>
    <xf numFmtId="0" fontId="3" fillId="2" borderId="1" xfId="0" applyFont="1" applyFill="1" applyBorder="1" applyProtection="1">
      <alignment vertical="center"/>
    </xf>
    <xf numFmtId="0" fontId="3" fillId="2" borderId="2" xfId="0" applyNumberFormat="1" applyFont="1" applyFill="1" applyBorder="1" applyAlignment="1" applyProtection="1">
      <alignment vertical="center"/>
    </xf>
    <xf numFmtId="177" fontId="3" fillId="2" borderId="50" xfId="0" applyNumberFormat="1" applyFont="1" applyFill="1" applyBorder="1" applyAlignment="1" applyProtection="1">
      <alignment vertical="center" shrinkToFit="1"/>
    </xf>
    <xf numFmtId="0" fontId="3" fillId="2" borderId="19" xfId="0" applyNumberFormat="1" applyFont="1" applyFill="1" applyBorder="1" applyAlignment="1" applyProtection="1">
      <alignment vertical="center"/>
    </xf>
    <xf numFmtId="177" fontId="3" fillId="2" borderId="19" xfId="0" applyNumberFormat="1" applyFont="1" applyFill="1" applyBorder="1" applyAlignment="1" applyProtection="1">
      <alignment vertical="center" shrinkToFit="1"/>
    </xf>
    <xf numFmtId="0" fontId="3" fillId="2" borderId="20" xfId="0" applyNumberFormat="1" applyFont="1" applyFill="1" applyBorder="1" applyAlignment="1" applyProtection="1">
      <alignment vertical="center"/>
    </xf>
    <xf numFmtId="0" fontId="9" fillId="2" borderId="16" xfId="0" applyFont="1" applyFill="1" applyBorder="1" applyProtection="1">
      <alignment vertical="center"/>
    </xf>
    <xf numFmtId="0" fontId="9" fillId="2" borderId="0" xfId="0" applyFont="1" applyFill="1" applyBorder="1" applyProtection="1">
      <alignment vertical="center"/>
    </xf>
    <xf numFmtId="176" fontId="9" fillId="2" borderId="0" xfId="0" applyNumberFormat="1" applyFont="1" applyFill="1" applyBorder="1" applyProtection="1">
      <alignment vertical="center"/>
    </xf>
    <xf numFmtId="0" fontId="9" fillId="2" borderId="17" xfId="0" applyFont="1" applyFill="1" applyBorder="1" applyProtection="1">
      <alignment vertical="center"/>
    </xf>
    <xf numFmtId="0" fontId="9" fillId="2" borderId="0" xfId="0" applyFont="1" applyFill="1" applyProtection="1">
      <alignment vertical="center"/>
    </xf>
    <xf numFmtId="0" fontId="9" fillId="2" borderId="18" xfId="0" applyFont="1" applyFill="1" applyBorder="1" applyProtection="1">
      <alignment vertical="center"/>
    </xf>
    <xf numFmtId="0" fontId="9" fillId="2" borderId="19" xfId="0" applyFont="1" applyFill="1" applyBorder="1" applyProtection="1">
      <alignment vertical="center"/>
    </xf>
    <xf numFmtId="176" fontId="9" fillId="2" borderId="19" xfId="0" applyNumberFormat="1" applyFont="1" applyFill="1" applyBorder="1" applyProtection="1">
      <alignment vertical="center"/>
    </xf>
    <xf numFmtId="0" fontId="9" fillId="2" borderId="20" xfId="0" applyFont="1" applyFill="1" applyBorder="1" applyProtection="1">
      <alignment vertical="center"/>
    </xf>
    <xf numFmtId="0" fontId="9" fillId="2" borderId="0" xfId="0" applyFont="1" applyFill="1" applyAlignment="1" applyProtection="1">
      <alignment horizontal="center" vertical="center"/>
    </xf>
    <xf numFmtId="0" fontId="9" fillId="2" borderId="0" xfId="0" applyFont="1" applyFill="1" applyAlignment="1" applyProtection="1">
      <alignment horizontal="left" vertical="center"/>
    </xf>
    <xf numFmtId="0" fontId="10" fillId="2" borderId="10" xfId="0" applyFont="1" applyFill="1" applyBorder="1" applyProtection="1">
      <alignment vertical="center"/>
    </xf>
    <xf numFmtId="176" fontId="10" fillId="2" borderId="0" xfId="0" applyNumberFormat="1" applyFont="1" applyFill="1" applyBorder="1" applyProtection="1">
      <alignment vertical="center"/>
    </xf>
    <xf numFmtId="176" fontId="10" fillId="2" borderId="17" xfId="0" applyNumberFormat="1" applyFont="1" applyFill="1" applyBorder="1" applyProtection="1">
      <alignment vertical="center"/>
    </xf>
    <xf numFmtId="0" fontId="10" fillId="2" borderId="0" xfId="0" applyFont="1" applyFill="1" applyProtection="1">
      <alignment vertical="center"/>
    </xf>
    <xf numFmtId="0" fontId="10" fillId="2" borderId="10" xfId="0" applyFont="1" applyFill="1" applyBorder="1" applyAlignment="1" applyProtection="1">
      <alignment horizontal="center" vertical="center"/>
    </xf>
    <xf numFmtId="0" fontId="10" fillId="2" borderId="17" xfId="0" applyFont="1" applyFill="1" applyBorder="1" applyAlignment="1" applyProtection="1">
      <alignment horizontal="left" vertical="center"/>
    </xf>
    <xf numFmtId="0" fontId="10" fillId="2" borderId="7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left" vertical="center"/>
    </xf>
    <xf numFmtId="0" fontId="6" fillId="5" borderId="78" xfId="0" applyFont="1" applyFill="1" applyBorder="1" applyAlignment="1" applyProtection="1">
      <alignment horizontal="center" vertical="center" shrinkToFit="1"/>
      <protection locked="0"/>
    </xf>
    <xf numFmtId="0" fontId="6" fillId="5" borderId="24" xfId="0" applyFont="1" applyFill="1" applyBorder="1" applyAlignment="1" applyProtection="1">
      <alignment horizontal="center" vertical="center" shrinkToFit="1"/>
      <protection locked="0"/>
    </xf>
    <xf numFmtId="0" fontId="6" fillId="5" borderId="30" xfId="0" applyFont="1" applyFill="1" applyBorder="1" applyAlignment="1" applyProtection="1">
      <alignment horizontal="center" vertical="center" shrinkToFit="1"/>
      <protection locked="0"/>
    </xf>
    <xf numFmtId="0" fontId="6" fillId="5" borderId="48" xfId="0" applyFont="1" applyFill="1" applyBorder="1" applyAlignment="1" applyProtection="1">
      <alignment horizontal="center" vertical="center" shrinkToFit="1"/>
      <protection locked="0"/>
    </xf>
    <xf numFmtId="0" fontId="7" fillId="2" borderId="75" xfId="0" applyFont="1" applyFill="1" applyBorder="1" applyAlignment="1" applyProtection="1">
      <alignment horizontal="center" vertical="center" shrinkToFit="1"/>
    </xf>
    <xf numFmtId="0" fontId="7" fillId="2" borderId="22" xfId="0" applyFont="1" applyFill="1" applyBorder="1" applyAlignment="1" applyProtection="1">
      <alignment horizontal="center" vertical="center" shrinkToFit="1"/>
    </xf>
    <xf numFmtId="0" fontId="7" fillId="2" borderId="34" xfId="0" applyFont="1" applyFill="1" applyBorder="1" applyAlignment="1" applyProtection="1">
      <alignment horizontal="center" vertical="center" shrinkToFit="1"/>
    </xf>
    <xf numFmtId="0" fontId="6" fillId="5" borderId="82" xfId="0" applyFont="1" applyFill="1" applyBorder="1" applyAlignment="1" applyProtection="1">
      <alignment horizontal="center" vertical="center" shrinkToFit="1"/>
      <protection locked="0"/>
    </xf>
    <xf numFmtId="0" fontId="6" fillId="5" borderId="83" xfId="0" applyFont="1" applyFill="1" applyBorder="1" applyAlignment="1" applyProtection="1">
      <alignment horizontal="center" vertical="center" shrinkToFit="1"/>
      <protection locked="0"/>
    </xf>
    <xf numFmtId="0" fontId="6" fillId="5" borderId="84" xfId="0" applyFont="1" applyFill="1" applyBorder="1" applyAlignment="1" applyProtection="1">
      <alignment horizontal="center" vertical="center" shrinkToFit="1"/>
      <protection locked="0"/>
    </xf>
    <xf numFmtId="0" fontId="6" fillId="5" borderId="91" xfId="0" applyFont="1" applyFill="1" applyBorder="1" applyAlignment="1" applyProtection="1">
      <alignment horizontal="center" vertical="center" shrinkToFit="1"/>
      <protection locked="0"/>
    </xf>
    <xf numFmtId="0" fontId="6" fillId="5" borderId="92" xfId="0" applyFont="1" applyFill="1" applyBorder="1" applyAlignment="1" applyProtection="1">
      <alignment horizontal="center" vertical="center" shrinkToFit="1"/>
      <protection locked="0"/>
    </xf>
    <xf numFmtId="0" fontId="6" fillId="5" borderId="93" xfId="0" applyFont="1" applyFill="1" applyBorder="1" applyAlignment="1" applyProtection="1">
      <alignment horizontal="center" vertical="center" shrinkToFit="1"/>
      <protection locked="0"/>
    </xf>
    <xf numFmtId="0" fontId="6" fillId="5" borderId="51" xfId="0" applyFont="1" applyFill="1" applyBorder="1" applyAlignment="1" applyProtection="1">
      <alignment horizontal="center" vertical="center" shrinkToFit="1"/>
      <protection locked="0"/>
    </xf>
    <xf numFmtId="0" fontId="6" fillId="5" borderId="27" xfId="0" applyFont="1" applyFill="1" applyBorder="1" applyAlignment="1" applyProtection="1">
      <alignment horizontal="center" vertical="center" shrinkToFit="1"/>
      <protection locked="0"/>
    </xf>
    <xf numFmtId="0" fontId="6" fillId="5" borderId="49" xfId="0" applyFont="1" applyFill="1" applyBorder="1" applyAlignment="1" applyProtection="1">
      <alignment horizontal="center" vertical="center" shrinkToFit="1"/>
      <protection locked="0"/>
    </xf>
    <xf numFmtId="0" fontId="13" fillId="2" borderId="89" xfId="0" applyFont="1" applyFill="1" applyBorder="1" applyAlignment="1" applyProtection="1">
      <alignment horizontal="center" vertical="center" shrinkToFit="1"/>
    </xf>
    <xf numFmtId="0" fontId="14" fillId="0" borderId="0" xfId="0" applyFont="1" applyProtection="1">
      <alignment vertical="center"/>
    </xf>
    <xf numFmtId="0" fontId="13" fillId="2" borderId="94" xfId="0" applyFont="1" applyFill="1" applyBorder="1" applyAlignment="1" applyProtection="1">
      <alignment horizontal="center" vertical="center" shrinkToFit="1"/>
    </xf>
    <xf numFmtId="0" fontId="13" fillId="2" borderId="41" xfId="0" applyFont="1" applyFill="1" applyBorder="1" applyAlignment="1" applyProtection="1">
      <alignment horizontal="center" vertical="center" shrinkToFit="1"/>
    </xf>
    <xf numFmtId="0" fontId="13" fillId="2" borderId="23" xfId="0" applyFont="1" applyFill="1" applyBorder="1" applyAlignment="1" applyProtection="1">
      <alignment horizontal="center" vertical="center" shrinkToFit="1"/>
    </xf>
    <xf numFmtId="0" fontId="13" fillId="2" borderId="50" xfId="0" applyFont="1" applyFill="1" applyBorder="1" applyAlignment="1" applyProtection="1">
      <alignment horizontal="center" vertical="center" shrinkToFit="1"/>
    </xf>
    <xf numFmtId="0" fontId="13" fillId="2" borderId="41" xfId="0" applyFont="1" applyFill="1" applyBorder="1" applyAlignment="1" applyProtection="1">
      <alignment horizontal="center" vertical="center" shrinkToFit="1"/>
    </xf>
    <xf numFmtId="0" fontId="13" fillId="2" borderId="23" xfId="0" applyFont="1" applyFill="1" applyBorder="1" applyAlignment="1" applyProtection="1">
      <alignment horizontal="center" vertical="center" shrinkToFit="1"/>
    </xf>
    <xf numFmtId="0" fontId="13" fillId="2" borderId="35" xfId="0" applyFont="1" applyFill="1" applyBorder="1" applyAlignment="1" applyProtection="1">
      <alignment horizontal="center" vertical="center" shrinkToFit="1"/>
    </xf>
    <xf numFmtId="0" fontId="12" fillId="0" borderId="0" xfId="0" applyFont="1" applyProtection="1">
      <alignment vertical="center"/>
    </xf>
    <xf numFmtId="0" fontId="6" fillId="0" borderId="12" xfId="0" applyFont="1" applyBorder="1" applyAlignment="1" applyProtection="1">
      <alignment horizontal="center" vertical="center"/>
    </xf>
    <xf numFmtId="0" fontId="12" fillId="0" borderId="86" xfId="0" applyFont="1" applyBorder="1" applyAlignment="1" applyProtection="1">
      <alignment horizontal="center" vertical="center" textRotation="255" wrapText="1" shrinkToFit="1"/>
    </xf>
    <xf numFmtId="0" fontId="12" fillId="0" borderId="87" xfId="0" applyFont="1" applyBorder="1" applyAlignment="1" applyProtection="1">
      <alignment horizontal="center" vertical="center" textRotation="255" wrapText="1" shrinkToFit="1"/>
    </xf>
    <xf numFmtId="0" fontId="12" fillId="0" borderId="88" xfId="0" applyFont="1" applyBorder="1" applyAlignment="1" applyProtection="1">
      <alignment horizontal="center" vertical="center" textRotation="255" wrapText="1" shrinkToFit="1"/>
    </xf>
    <xf numFmtId="0" fontId="6" fillId="0" borderId="57" xfId="0" applyFont="1" applyBorder="1" applyAlignment="1" applyProtection="1">
      <alignment horizontal="center" vertical="center" textRotation="255" wrapText="1" shrinkToFit="1"/>
    </xf>
    <xf numFmtId="0" fontId="6" fillId="0" borderId="39" xfId="0" applyFont="1" applyBorder="1" applyAlignment="1" applyProtection="1">
      <alignment horizontal="center" vertical="center" textRotation="255" wrapText="1" shrinkToFit="1"/>
    </xf>
    <xf numFmtId="0" fontId="6" fillId="0" borderId="8" xfId="0" applyFont="1" applyBorder="1" applyAlignment="1" applyProtection="1">
      <alignment horizontal="center" vertical="center" shrinkToFit="1"/>
    </xf>
    <xf numFmtId="0" fontId="6" fillId="0" borderId="38" xfId="0" applyFont="1" applyBorder="1" applyAlignment="1" applyProtection="1">
      <alignment horizontal="center" vertical="center" shrinkToFit="1"/>
    </xf>
    <xf numFmtId="0" fontId="6" fillId="0" borderId="9" xfId="0" applyFont="1" applyBorder="1" applyAlignment="1" applyProtection="1">
      <alignment horizontal="center" vertical="center" shrinkToFit="1"/>
    </xf>
    <xf numFmtId="0" fontId="6" fillId="0" borderId="85" xfId="0" applyFont="1" applyBorder="1" applyAlignment="1" applyProtection="1">
      <alignment horizontal="center" vertical="center" shrinkToFit="1"/>
    </xf>
    <xf numFmtId="0" fontId="6" fillId="0" borderId="3" xfId="0" applyFont="1" applyBorder="1" applyAlignment="1" applyProtection="1">
      <alignment horizontal="center" vertical="center" textRotation="255" wrapText="1" shrinkToFit="1"/>
    </xf>
    <xf numFmtId="0" fontId="6" fillId="0" borderId="10" xfId="0" applyFont="1" applyBorder="1" applyAlignment="1" applyProtection="1">
      <alignment horizontal="center" vertical="center" textRotation="255" wrapText="1" shrinkToFit="1"/>
    </xf>
    <xf numFmtId="0" fontId="6" fillId="0" borderId="7" xfId="0" applyFont="1" applyBorder="1" applyAlignment="1" applyProtection="1">
      <alignment horizontal="center" vertical="center" textRotation="255" wrapText="1" shrinkToFit="1"/>
    </xf>
    <xf numFmtId="0" fontId="6" fillId="0" borderId="70" xfId="0" applyFont="1" applyBorder="1" applyAlignment="1" applyProtection="1">
      <alignment horizontal="center" vertical="center" shrinkToFit="1"/>
    </xf>
    <xf numFmtId="0" fontId="6" fillId="0" borderId="1" xfId="0" applyFont="1" applyBorder="1" applyAlignment="1" applyProtection="1">
      <alignment horizontal="center" vertical="center" shrinkToFit="1"/>
    </xf>
    <xf numFmtId="0" fontId="6" fillId="0" borderId="52" xfId="0" applyFont="1" applyBorder="1" applyAlignment="1" applyProtection="1">
      <alignment horizontal="center" vertical="center" textRotation="255" shrinkToFit="1"/>
      <protection locked="0"/>
    </xf>
    <xf numFmtId="0" fontId="6" fillId="0" borderId="40" xfId="0" applyFont="1" applyBorder="1" applyAlignment="1" applyProtection="1">
      <alignment horizontal="center" vertical="center" textRotation="255" shrinkToFit="1"/>
      <protection locked="0"/>
    </xf>
    <xf numFmtId="0" fontId="12" fillId="0" borderId="3" xfId="0" applyFont="1" applyBorder="1" applyAlignment="1" applyProtection="1">
      <alignment horizontal="center" vertical="center" textRotation="255" wrapText="1" shrinkToFit="1"/>
    </xf>
    <xf numFmtId="0" fontId="12" fillId="0" borderId="10" xfId="0" applyFont="1" applyBorder="1" applyAlignment="1" applyProtection="1">
      <alignment horizontal="center" vertical="center" textRotation="255" wrapText="1" shrinkToFit="1"/>
    </xf>
    <xf numFmtId="0" fontId="12" fillId="0" borderId="7" xfId="0" applyFont="1" applyBorder="1" applyAlignment="1" applyProtection="1">
      <alignment horizontal="center" vertical="center" textRotation="255" wrapText="1" shrinkToFit="1"/>
    </xf>
    <xf numFmtId="0" fontId="6" fillId="2" borderId="61" xfId="0" applyFont="1" applyFill="1" applyBorder="1" applyAlignment="1" applyProtection="1">
      <alignment horizontal="center" vertical="center" textRotation="255" shrinkToFit="1"/>
    </xf>
    <xf numFmtId="0" fontId="6" fillId="2" borderId="54" xfId="0" applyFont="1" applyFill="1" applyBorder="1" applyAlignment="1" applyProtection="1">
      <alignment horizontal="center" vertical="center" textRotation="255" shrinkToFit="1"/>
    </xf>
    <xf numFmtId="0" fontId="6" fillId="2" borderId="68" xfId="0" applyFont="1" applyFill="1" applyBorder="1" applyAlignment="1" applyProtection="1">
      <alignment horizontal="center" vertical="center" textRotation="255" shrinkToFit="1"/>
    </xf>
    <xf numFmtId="0" fontId="6" fillId="2" borderId="28" xfId="0" applyFont="1" applyFill="1" applyBorder="1" applyAlignment="1" applyProtection="1">
      <alignment horizontal="center" vertical="center" textRotation="255" shrinkToFit="1"/>
    </xf>
    <xf numFmtId="0" fontId="6" fillId="2" borderId="52" xfId="0" applyFont="1" applyFill="1" applyBorder="1" applyAlignment="1" applyProtection="1">
      <alignment horizontal="center" vertical="center" textRotation="255" shrinkToFit="1"/>
    </xf>
    <xf numFmtId="0" fontId="6" fillId="2" borderId="40" xfId="0" applyFont="1" applyFill="1" applyBorder="1" applyAlignment="1" applyProtection="1">
      <alignment horizontal="center" vertical="center" textRotation="255" shrinkToFit="1"/>
    </xf>
    <xf numFmtId="0" fontId="6" fillId="2" borderId="62" xfId="0" applyFont="1" applyFill="1" applyBorder="1" applyAlignment="1" applyProtection="1">
      <alignment horizontal="center" vertical="center" textRotation="255" shrinkToFit="1"/>
    </xf>
    <xf numFmtId="0" fontId="6" fillId="2" borderId="63" xfId="0" applyFont="1" applyFill="1" applyBorder="1" applyAlignment="1" applyProtection="1">
      <alignment horizontal="center" vertical="center" textRotation="255" shrinkToFit="1"/>
    </xf>
    <xf numFmtId="0" fontId="6" fillId="2" borderId="69" xfId="0" applyFont="1" applyFill="1" applyBorder="1" applyAlignment="1" applyProtection="1">
      <alignment horizontal="center" vertical="center" textRotation="255" shrinkToFit="1"/>
    </xf>
    <xf numFmtId="0" fontId="6" fillId="3" borderId="23" xfId="0" applyFont="1" applyFill="1" applyBorder="1" applyAlignment="1" applyProtection="1">
      <alignment horizontal="center" vertical="center" shrinkToFit="1"/>
      <protection locked="0"/>
    </xf>
    <xf numFmtId="0" fontId="6" fillId="3" borderId="24" xfId="0" applyFont="1" applyFill="1" applyBorder="1" applyAlignment="1" applyProtection="1">
      <alignment horizontal="center" vertical="center" shrinkToFit="1"/>
      <protection locked="0"/>
    </xf>
    <xf numFmtId="0" fontId="6" fillId="3" borderId="27" xfId="0" applyFont="1" applyFill="1" applyBorder="1" applyAlignment="1" applyProtection="1">
      <alignment horizontal="center" vertical="center" shrinkToFit="1"/>
      <protection locked="0"/>
    </xf>
    <xf numFmtId="0" fontId="6" fillId="3" borderId="50" xfId="0" applyFont="1" applyFill="1" applyBorder="1" applyAlignment="1" applyProtection="1">
      <alignment horizontal="center" vertical="center" shrinkToFit="1"/>
      <protection locked="0"/>
    </xf>
    <xf numFmtId="0" fontId="6" fillId="3" borderId="19" xfId="0" applyFont="1" applyFill="1" applyBorder="1" applyAlignment="1" applyProtection="1">
      <alignment horizontal="center" vertical="center" shrinkToFit="1"/>
      <protection locked="0"/>
    </xf>
    <xf numFmtId="0" fontId="6" fillId="3" borderId="20" xfId="0" applyFont="1" applyFill="1" applyBorder="1" applyAlignment="1" applyProtection="1">
      <alignment horizontal="center" vertical="center" shrinkToFit="1"/>
      <protection locked="0"/>
    </xf>
    <xf numFmtId="0" fontId="6" fillId="3" borderId="10" xfId="0" applyFont="1" applyFill="1" applyBorder="1" applyAlignment="1" applyProtection="1">
      <alignment horizontal="center" vertical="center" shrinkToFit="1"/>
      <protection locked="0"/>
    </xf>
    <xf numFmtId="0" fontId="6" fillId="3" borderId="0" xfId="0" applyFont="1" applyFill="1" applyBorder="1" applyAlignment="1" applyProtection="1">
      <alignment horizontal="center" vertical="center" shrinkToFit="1"/>
      <protection locked="0"/>
    </xf>
    <xf numFmtId="0" fontId="6" fillId="3" borderId="17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 applyProtection="1">
      <alignment horizontal="center" vertical="center" wrapText="1" shrinkToFit="1"/>
    </xf>
    <xf numFmtId="0" fontId="6" fillId="0" borderId="5" xfId="0" applyFont="1" applyBorder="1" applyAlignment="1" applyProtection="1">
      <alignment horizontal="center" vertical="center" wrapText="1" shrinkToFit="1"/>
    </xf>
    <xf numFmtId="0" fontId="6" fillId="0" borderId="42" xfId="0" applyFont="1" applyBorder="1" applyAlignment="1" applyProtection="1">
      <alignment horizontal="center" vertical="center" wrapText="1" shrinkToFit="1"/>
    </xf>
    <xf numFmtId="0" fontId="6" fillId="0" borderId="0" xfId="0" applyFont="1" applyBorder="1" applyAlignment="1" applyProtection="1">
      <alignment horizontal="center" vertical="center"/>
    </xf>
    <xf numFmtId="0" fontId="6" fillId="0" borderId="90" xfId="0" applyFont="1" applyBorder="1" applyAlignment="1" applyProtection="1">
      <alignment horizontal="center" vertical="center" wrapText="1" shrinkToFit="1"/>
    </xf>
    <xf numFmtId="0" fontId="6" fillId="0" borderId="12" xfId="0" applyFont="1" applyBorder="1" applyAlignment="1" applyProtection="1">
      <alignment horizontal="center" vertical="center" wrapText="1" shrinkToFit="1"/>
    </xf>
    <xf numFmtId="0" fontId="6" fillId="0" borderId="15" xfId="0" applyFont="1" applyBorder="1" applyAlignment="1" applyProtection="1">
      <alignment horizontal="center" vertical="center" wrapText="1" shrinkToFit="1"/>
    </xf>
    <xf numFmtId="0" fontId="6" fillId="0" borderId="19" xfId="0" applyFont="1" applyBorder="1" applyAlignment="1" applyProtection="1">
      <alignment horizontal="center" vertical="center"/>
    </xf>
    <xf numFmtId="0" fontId="6" fillId="2" borderId="14" xfId="0" applyFont="1" applyFill="1" applyBorder="1" applyAlignment="1" applyProtection="1">
      <alignment horizontal="center" vertical="center" shrinkToFit="1"/>
    </xf>
    <xf numFmtId="0" fontId="6" fillId="2" borderId="12" xfId="0" applyFont="1" applyFill="1" applyBorder="1" applyAlignment="1" applyProtection="1">
      <alignment horizontal="center" vertical="center" shrinkToFit="1"/>
    </xf>
    <xf numFmtId="0" fontId="6" fillId="2" borderId="10" xfId="0" applyFont="1" applyFill="1" applyBorder="1" applyAlignment="1" applyProtection="1">
      <alignment horizontal="center" vertical="center" shrinkToFit="1"/>
    </xf>
    <xf numFmtId="0" fontId="6" fillId="2" borderId="0" xfId="0" applyFont="1" applyFill="1" applyBorder="1" applyAlignment="1" applyProtection="1">
      <alignment horizontal="center" vertical="center" shrinkToFit="1"/>
    </xf>
    <xf numFmtId="0" fontId="6" fillId="2" borderId="7" xfId="0" applyFont="1" applyFill="1" applyBorder="1" applyAlignment="1" applyProtection="1">
      <alignment horizontal="center" vertical="center" shrinkToFit="1"/>
    </xf>
    <xf numFmtId="0" fontId="6" fillId="2" borderId="5" xfId="0" applyFont="1" applyFill="1" applyBorder="1" applyAlignment="1" applyProtection="1">
      <alignment horizontal="center" vertical="center" shrinkToFit="1"/>
    </xf>
    <xf numFmtId="0" fontId="6" fillId="2" borderId="13" xfId="0" applyFont="1" applyFill="1" applyBorder="1" applyAlignment="1" applyProtection="1">
      <alignment horizontal="center" vertical="center" shrinkToFit="1"/>
    </xf>
    <xf numFmtId="0" fontId="6" fillId="2" borderId="17" xfId="0" applyFont="1" applyFill="1" applyBorder="1" applyAlignment="1" applyProtection="1">
      <alignment horizontal="center" vertical="center" shrinkToFit="1"/>
    </xf>
    <xf numFmtId="0" fontId="6" fillId="2" borderId="6" xfId="0" applyFont="1" applyFill="1" applyBorder="1" applyAlignment="1" applyProtection="1">
      <alignment horizontal="center" vertical="center" shrinkToFit="1"/>
    </xf>
    <xf numFmtId="0" fontId="6" fillId="0" borderId="55" xfId="0" applyFont="1" applyBorder="1" applyAlignment="1" applyProtection="1">
      <alignment horizontal="center" vertical="center" shrinkToFit="1"/>
    </xf>
    <xf numFmtId="0" fontId="6" fillId="0" borderId="56" xfId="0" applyFont="1" applyBorder="1" applyAlignment="1" applyProtection="1">
      <alignment horizontal="center" vertical="center" shrinkToFit="1"/>
    </xf>
    <xf numFmtId="0" fontId="6" fillId="0" borderId="66" xfId="0" applyFont="1" applyBorder="1" applyAlignment="1" applyProtection="1">
      <alignment horizontal="center" vertical="center" shrinkToFit="1"/>
    </xf>
    <xf numFmtId="0" fontId="6" fillId="0" borderId="57" xfId="0" applyFont="1" applyBorder="1" applyAlignment="1" applyProtection="1">
      <alignment horizontal="center" vertical="center" textRotation="255" shrinkToFit="1"/>
    </xf>
    <xf numFmtId="0" fontId="6" fillId="0" borderId="39" xfId="0" applyFont="1" applyBorder="1" applyAlignment="1" applyProtection="1">
      <alignment horizontal="center" vertical="center" textRotation="255" shrinkToFit="1"/>
    </xf>
    <xf numFmtId="0" fontId="6" fillId="2" borderId="80" xfId="0" applyFont="1" applyFill="1" applyBorder="1" applyAlignment="1" applyProtection="1">
      <alignment horizontal="center" vertical="center" textRotation="255" shrinkToFit="1"/>
    </xf>
    <xf numFmtId="0" fontId="6" fillId="2" borderId="81" xfId="0" applyFont="1" applyFill="1" applyBorder="1" applyAlignment="1" applyProtection="1">
      <alignment horizontal="center" vertical="center" textRotation="255" shrinkToFit="1"/>
    </xf>
    <xf numFmtId="0" fontId="6" fillId="0" borderId="52" xfId="0" applyFont="1" applyBorder="1" applyAlignment="1" applyProtection="1">
      <alignment horizontal="center" vertical="center" textRotation="255" shrinkToFit="1"/>
    </xf>
    <xf numFmtId="0" fontId="6" fillId="0" borderId="40" xfId="0" applyFont="1" applyBorder="1" applyAlignment="1" applyProtection="1">
      <alignment horizontal="center" vertical="center" textRotation="255" shrinkToFit="1"/>
    </xf>
    <xf numFmtId="0" fontId="6" fillId="0" borderId="79" xfId="0" applyFont="1" applyBorder="1" applyAlignment="1" applyProtection="1">
      <alignment horizontal="center" vertical="center" shrinkToFit="1"/>
    </xf>
    <xf numFmtId="0" fontId="6" fillId="0" borderId="5" xfId="0" applyFont="1" applyBorder="1" applyAlignment="1" applyProtection="1">
      <alignment horizontal="center" vertical="center" shrinkToFit="1"/>
    </xf>
    <xf numFmtId="0" fontId="6" fillId="0" borderId="11" xfId="0" applyFont="1" applyBorder="1" applyAlignment="1" applyProtection="1">
      <alignment horizontal="center" vertical="center" shrinkToFit="1"/>
    </xf>
    <xf numFmtId="0" fontId="6" fillId="0" borderId="12" xfId="0" applyFont="1" applyBorder="1" applyAlignment="1" applyProtection="1">
      <alignment horizontal="center" vertical="center" shrinkToFit="1"/>
    </xf>
    <xf numFmtId="0" fontId="6" fillId="0" borderId="53" xfId="0" applyFont="1" applyBorder="1" applyAlignment="1" applyProtection="1">
      <alignment horizontal="center" vertical="center" textRotation="255" shrinkToFit="1"/>
    </xf>
    <xf numFmtId="0" fontId="6" fillId="0" borderId="67" xfId="0" applyFont="1" applyBorder="1" applyAlignment="1" applyProtection="1">
      <alignment horizontal="center" vertical="center" textRotation="255" shrinkToFit="1"/>
    </xf>
    <xf numFmtId="0" fontId="6" fillId="0" borderId="54" xfId="0" applyFont="1" applyBorder="1" applyAlignment="1" applyProtection="1">
      <alignment horizontal="center" vertical="center" textRotation="255" shrinkToFit="1"/>
      <protection locked="0"/>
    </xf>
    <xf numFmtId="0" fontId="6" fillId="0" borderId="68" xfId="0" applyFont="1" applyBorder="1" applyAlignment="1" applyProtection="1">
      <alignment horizontal="center" vertical="center" textRotation="255" shrinkToFit="1"/>
      <protection locked="0"/>
    </xf>
    <xf numFmtId="0" fontId="6" fillId="0" borderId="28" xfId="0" applyFont="1" applyBorder="1" applyAlignment="1" applyProtection="1">
      <alignment horizontal="center" vertical="center" textRotation="255" shrinkToFit="1"/>
      <protection locked="0"/>
    </xf>
    <xf numFmtId="0" fontId="6" fillId="0" borderId="76" xfId="0" applyFont="1" applyBorder="1" applyAlignment="1" applyProtection="1">
      <alignment horizontal="center" vertical="center" textRotation="255" wrapText="1" shrinkToFit="1"/>
    </xf>
    <xf numFmtId="0" fontId="6" fillId="0" borderId="53" xfId="0" applyFont="1" applyBorder="1" applyAlignment="1" applyProtection="1">
      <alignment horizontal="center" vertical="center" textRotation="255" wrapText="1" shrinkToFit="1"/>
    </xf>
    <xf numFmtId="0" fontId="6" fillId="0" borderId="67" xfId="0" applyFont="1" applyBorder="1" applyAlignment="1" applyProtection="1">
      <alignment horizontal="center" vertical="center" textRotation="255" wrapText="1" shrinkToFit="1"/>
    </xf>
    <xf numFmtId="0" fontId="6" fillId="0" borderId="61" xfId="0" applyFont="1" applyBorder="1" applyAlignment="1" applyProtection="1">
      <alignment horizontal="center" vertical="center" textRotation="255" wrapText="1" shrinkToFit="1"/>
    </xf>
    <xf numFmtId="0" fontId="6" fillId="0" borderId="54" xfId="0" applyFont="1" applyBorder="1" applyAlignment="1" applyProtection="1">
      <alignment horizontal="center" vertical="center" textRotation="255" wrapText="1" shrinkToFit="1"/>
    </xf>
    <xf numFmtId="0" fontId="6" fillId="0" borderId="68" xfId="0" applyFont="1" applyBorder="1" applyAlignment="1" applyProtection="1">
      <alignment horizontal="center" vertical="center" textRotation="255" wrapText="1" shrinkToFit="1"/>
    </xf>
    <xf numFmtId="0" fontId="6" fillId="0" borderId="8" xfId="0" applyFont="1" applyBorder="1" applyAlignment="1" applyProtection="1">
      <alignment horizontal="center" vertical="center" wrapText="1" shrinkToFit="1"/>
    </xf>
    <xf numFmtId="0" fontId="6" fillId="0" borderId="38" xfId="0" applyFont="1" applyBorder="1" applyAlignment="1" applyProtection="1">
      <alignment horizontal="center" vertical="center" wrapText="1" shrinkToFit="1"/>
    </xf>
    <xf numFmtId="0" fontId="6" fillId="0" borderId="9" xfId="0" applyFont="1" applyBorder="1" applyAlignment="1" applyProtection="1">
      <alignment horizontal="center" vertical="center" wrapText="1" shrinkToFit="1"/>
    </xf>
    <xf numFmtId="0" fontId="6" fillId="0" borderId="21" xfId="0" applyFont="1" applyBorder="1" applyAlignment="1" applyProtection="1">
      <alignment horizontal="center" vertical="center" textRotation="255" wrapText="1" shrinkToFit="1"/>
    </xf>
    <xf numFmtId="0" fontId="6" fillId="0" borderId="31" xfId="0" applyFont="1" applyBorder="1" applyAlignment="1" applyProtection="1">
      <alignment horizontal="center" vertical="center" textRotation="255" wrapText="1" shrinkToFit="1"/>
    </xf>
    <xf numFmtId="0" fontId="6" fillId="0" borderId="38" xfId="0" applyFont="1" applyBorder="1" applyAlignment="1" applyProtection="1">
      <alignment horizontal="center" vertical="center" textRotation="255" wrapText="1" shrinkToFit="1"/>
    </xf>
    <xf numFmtId="0" fontId="6" fillId="0" borderId="1" xfId="0" applyFont="1" applyBorder="1" applyAlignment="1" applyProtection="1">
      <alignment horizontal="center" vertical="center" textRotation="255" wrapText="1" shrinkToFit="1"/>
    </xf>
    <xf numFmtId="0" fontId="6" fillId="0" borderId="17" xfId="0" applyFont="1" applyBorder="1" applyAlignment="1" applyProtection="1">
      <alignment horizontal="center" vertical="center" textRotation="255" wrapText="1" shrinkToFit="1"/>
    </xf>
    <xf numFmtId="0" fontId="6" fillId="0" borderId="6" xfId="0" applyFont="1" applyBorder="1" applyAlignment="1" applyProtection="1">
      <alignment horizontal="center" vertical="center" textRotation="255" wrapText="1" shrinkToFit="1"/>
    </xf>
    <xf numFmtId="0" fontId="3" fillId="2" borderId="23" xfId="0" applyFont="1" applyFill="1" applyBorder="1" applyAlignment="1" applyProtection="1">
      <alignment horizontal="center" vertical="center" shrinkToFit="1"/>
    </xf>
    <xf numFmtId="0" fontId="3" fillId="2" borderId="24" xfId="0" applyFont="1" applyFill="1" applyBorder="1" applyAlignment="1" applyProtection="1">
      <alignment horizontal="center" vertical="center" shrinkToFit="1"/>
    </xf>
    <xf numFmtId="0" fontId="3" fillId="2" borderId="25" xfId="0" applyFont="1" applyFill="1" applyBorder="1" applyAlignment="1" applyProtection="1">
      <alignment horizontal="center" vertical="center" shrinkToFit="1"/>
    </xf>
    <xf numFmtId="0" fontId="5" fillId="2" borderId="0" xfId="0" applyFont="1" applyFill="1" applyAlignment="1" applyProtection="1">
      <alignment horizontal="center" vertical="center"/>
    </xf>
    <xf numFmtId="0" fontId="5" fillId="2" borderId="0" xfId="0" applyFont="1" applyFill="1" applyAlignment="1" applyProtection="1">
      <alignment horizontal="left" vertical="center"/>
    </xf>
    <xf numFmtId="0" fontId="3" fillId="2" borderId="22" xfId="0" applyFont="1" applyFill="1" applyBorder="1" applyAlignment="1" applyProtection="1">
      <alignment horizontal="center" vertical="center"/>
    </xf>
    <xf numFmtId="0" fontId="3" fillId="2" borderId="34" xfId="0" applyFont="1" applyFill="1" applyBorder="1" applyAlignment="1" applyProtection="1">
      <alignment horizontal="center" vertical="center"/>
    </xf>
    <xf numFmtId="0" fontId="3" fillId="2" borderId="35" xfId="0" applyFont="1" applyFill="1" applyBorder="1" applyAlignment="1" applyProtection="1">
      <alignment horizontal="center" vertical="center" shrinkToFit="1"/>
    </xf>
    <xf numFmtId="0" fontId="3" fillId="2" borderId="36" xfId="0" applyFont="1" applyFill="1" applyBorder="1" applyAlignment="1" applyProtection="1">
      <alignment horizontal="center" vertical="center" shrinkToFit="1"/>
    </xf>
    <xf numFmtId="0" fontId="3" fillId="2" borderId="37" xfId="0" applyFont="1" applyFill="1" applyBorder="1" applyAlignment="1" applyProtection="1">
      <alignment horizontal="center" vertical="center" shrinkToFit="1"/>
    </xf>
    <xf numFmtId="0" fontId="3" fillId="2" borderId="0" xfId="0" applyFont="1" applyFill="1" applyAlignment="1" applyProtection="1">
      <alignment horizontal="left" vertical="center" indent="1"/>
    </xf>
    <xf numFmtId="0" fontId="3" fillId="2" borderId="12" xfId="0" applyFont="1" applyFill="1" applyBorder="1" applyAlignment="1" applyProtection="1">
      <alignment horizontal="distributed" vertical="center"/>
    </xf>
    <xf numFmtId="0" fontId="3" fillId="2" borderId="26" xfId="0" applyFont="1" applyFill="1" applyBorder="1" applyAlignment="1" applyProtection="1">
      <alignment horizontal="center" vertical="center"/>
    </xf>
    <xf numFmtId="0" fontId="3" fillId="2" borderId="14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</xf>
    <xf numFmtId="0" fontId="3" fillId="2" borderId="15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left" vertical="distributed" wrapText="1"/>
    </xf>
    <xf numFmtId="0" fontId="3" fillId="2" borderId="0" xfId="0" applyFont="1" applyFill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distributed" vertical="center"/>
    </xf>
    <xf numFmtId="0" fontId="3" fillId="2" borderId="0" xfId="0" applyFont="1" applyFill="1" applyBorder="1" applyAlignment="1" applyProtection="1">
      <alignment horizontal="distributed" vertical="center"/>
    </xf>
    <xf numFmtId="0" fontId="3" fillId="2" borderId="5" xfId="0" applyFont="1" applyFill="1" applyBorder="1" applyAlignment="1" applyProtection="1">
      <alignment horizontal="distributed" vertical="center"/>
    </xf>
    <xf numFmtId="41" fontId="3" fillId="6" borderId="3" xfId="0" applyNumberFormat="1" applyFont="1" applyFill="1" applyBorder="1" applyAlignment="1" applyProtection="1">
      <alignment horizontal="left" vertical="center" shrinkToFit="1"/>
      <protection locked="0"/>
    </xf>
    <xf numFmtId="41" fontId="3" fillId="6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6" borderId="2" xfId="0" applyNumberFormat="1" applyFont="1" applyFill="1" applyBorder="1" applyAlignment="1" applyProtection="1">
      <alignment horizontal="left" vertical="center" shrinkToFit="1"/>
      <protection locked="0"/>
    </xf>
    <xf numFmtId="41" fontId="3" fillId="6" borderId="7" xfId="0" applyNumberFormat="1" applyFont="1" applyFill="1" applyBorder="1" applyAlignment="1" applyProtection="1">
      <alignment horizontal="left" vertical="center" shrinkToFit="1"/>
      <protection locked="0"/>
    </xf>
    <xf numFmtId="41" fontId="3" fillId="6" borderId="5" xfId="0" applyNumberFormat="1" applyFont="1" applyFill="1" applyBorder="1" applyAlignment="1" applyProtection="1">
      <alignment horizontal="left" vertical="center" shrinkToFit="1"/>
      <protection locked="0"/>
    </xf>
    <xf numFmtId="41" fontId="3" fillId="6" borderId="6" xfId="0" applyNumberFormat="1" applyFont="1" applyFill="1" applyBorder="1" applyAlignment="1" applyProtection="1">
      <alignment horizontal="left" vertical="center" shrinkToFit="1"/>
      <protection locked="0"/>
    </xf>
    <xf numFmtId="38" fontId="3" fillId="2" borderId="1" xfId="1" applyFont="1" applyFill="1" applyBorder="1" applyAlignment="1" applyProtection="1">
      <alignment horizontal="left" vertical="center" shrinkToFit="1"/>
    </xf>
    <xf numFmtId="38" fontId="3" fillId="2" borderId="5" xfId="1" applyFont="1" applyFill="1" applyBorder="1" applyAlignment="1" applyProtection="1">
      <alignment horizontal="left" vertical="center" shrinkToFit="1"/>
    </xf>
    <xf numFmtId="41" fontId="3" fillId="2" borderId="1" xfId="0" applyNumberFormat="1" applyFont="1" applyFill="1" applyBorder="1" applyAlignment="1" applyProtection="1">
      <alignment horizontal="center" vertical="center" shrinkToFit="1"/>
    </xf>
    <xf numFmtId="41" fontId="3" fillId="2" borderId="5" xfId="0" applyNumberFormat="1" applyFont="1" applyFill="1" applyBorder="1" applyAlignment="1" applyProtection="1">
      <alignment horizontal="center" vertical="center" shrinkToFit="1"/>
    </xf>
    <xf numFmtId="0" fontId="3" fillId="2" borderId="0" xfId="0" applyFont="1" applyFill="1" applyAlignment="1" applyProtection="1">
      <alignment horizontal="left" vertical="center"/>
    </xf>
    <xf numFmtId="0" fontId="4" fillId="2" borderId="0" xfId="0" applyFont="1" applyFill="1" applyAlignment="1" applyProtection="1">
      <alignment horizontal="center" vertical="center"/>
    </xf>
    <xf numFmtId="177" fontId="3" fillId="2" borderId="0" xfId="0" quotePrefix="1" applyNumberFormat="1" applyFont="1" applyFill="1" applyAlignment="1" applyProtection="1">
      <alignment horizontal="distributed" vertical="center"/>
    </xf>
    <xf numFmtId="177" fontId="3" fillId="2" borderId="0" xfId="0" applyNumberFormat="1" applyFont="1" applyFill="1" applyAlignment="1" applyProtection="1">
      <alignment horizontal="distributed" vertical="center"/>
    </xf>
    <xf numFmtId="178" fontId="3" fillId="6" borderId="0" xfId="0" applyNumberFormat="1" applyFont="1" applyFill="1" applyAlignment="1" applyProtection="1">
      <alignment horizontal="left" vertical="center" shrinkToFit="1"/>
      <protection locked="0"/>
    </xf>
    <xf numFmtId="179" fontId="3" fillId="6" borderId="0" xfId="0" applyNumberFormat="1" applyFont="1" applyFill="1" applyAlignment="1" applyProtection="1">
      <alignment horizontal="left" vertical="center" shrinkToFit="1"/>
      <protection locked="0"/>
    </xf>
    <xf numFmtId="0" fontId="3" fillId="2" borderId="21" xfId="0" applyFont="1" applyFill="1" applyBorder="1" applyAlignment="1" applyProtection="1">
      <alignment horizontal="center" vertical="center"/>
    </xf>
    <xf numFmtId="0" fontId="3" fillId="2" borderId="72" xfId="0" applyFont="1" applyFill="1" applyBorder="1" applyAlignment="1" applyProtection="1">
      <alignment horizontal="center" vertical="center" shrinkToFit="1"/>
    </xf>
    <xf numFmtId="0" fontId="3" fillId="2" borderId="73" xfId="0" applyFont="1" applyFill="1" applyBorder="1" applyAlignment="1" applyProtection="1">
      <alignment horizontal="center" vertical="center" shrinkToFit="1"/>
    </xf>
    <xf numFmtId="0" fontId="3" fillId="2" borderId="74" xfId="0" applyFont="1" applyFill="1" applyBorder="1" applyAlignment="1" applyProtection="1">
      <alignment horizontal="center" vertical="center" shrinkToFit="1"/>
    </xf>
    <xf numFmtId="41" fontId="3" fillId="2" borderId="3" xfId="0" applyNumberFormat="1" applyFont="1" applyFill="1" applyBorder="1" applyAlignment="1" applyProtection="1">
      <alignment horizontal="center" vertical="center" shrinkToFit="1"/>
    </xf>
    <xf numFmtId="41" fontId="3" fillId="2" borderId="7" xfId="0" applyNumberFormat="1" applyFont="1" applyFill="1" applyBorder="1" applyAlignment="1" applyProtection="1">
      <alignment horizontal="center" vertical="center" shrinkToFit="1"/>
    </xf>
    <xf numFmtId="0" fontId="3" fillId="2" borderId="1" xfId="0" applyNumberFormat="1" applyFont="1" applyFill="1" applyBorder="1" applyAlignment="1" applyProtection="1">
      <alignment horizontal="left" vertical="center" shrinkToFit="1"/>
    </xf>
    <xf numFmtId="0" fontId="3" fillId="2" borderId="2" xfId="0" applyNumberFormat="1" applyFont="1" applyFill="1" applyBorder="1" applyAlignment="1" applyProtection="1">
      <alignment horizontal="left" vertical="center" shrinkToFit="1"/>
    </xf>
    <xf numFmtId="0" fontId="3" fillId="2" borderId="0" xfId="0" applyNumberFormat="1" applyFont="1" applyFill="1" applyBorder="1" applyAlignment="1" applyProtection="1">
      <alignment horizontal="left" vertical="center" shrinkToFit="1"/>
    </xf>
    <xf numFmtId="0" fontId="3" fillId="2" borderId="17" xfId="0" applyNumberFormat="1" applyFont="1" applyFill="1" applyBorder="1" applyAlignment="1" applyProtection="1">
      <alignment horizontal="left" vertical="center" shrinkToFit="1"/>
    </xf>
    <xf numFmtId="41" fontId="3" fillId="2" borderId="0" xfId="0" applyNumberFormat="1" applyFont="1" applyFill="1" applyBorder="1" applyAlignment="1" applyProtection="1">
      <alignment horizontal="center" vertical="center" shrinkToFit="1"/>
    </xf>
    <xf numFmtId="38" fontId="3" fillId="2" borderId="3" xfId="1" applyFont="1" applyFill="1" applyBorder="1" applyAlignment="1" applyProtection="1">
      <alignment horizontal="center" vertical="center" shrinkToFit="1"/>
    </xf>
    <xf numFmtId="38" fontId="3" fillId="2" borderId="1" xfId="1" applyFont="1" applyFill="1" applyBorder="1" applyAlignment="1" applyProtection="1">
      <alignment horizontal="center" vertical="center" shrinkToFit="1"/>
    </xf>
    <xf numFmtId="38" fontId="3" fillId="2" borderId="10" xfId="1" applyFont="1" applyFill="1" applyBorder="1" applyAlignment="1" applyProtection="1">
      <alignment horizontal="center" vertical="center" shrinkToFit="1"/>
    </xf>
    <xf numFmtId="38" fontId="3" fillId="2" borderId="0" xfId="1" applyFont="1" applyFill="1" applyBorder="1" applyAlignment="1" applyProtection="1">
      <alignment horizontal="center" vertical="center" shrinkToFit="1"/>
    </xf>
    <xf numFmtId="0" fontId="3" fillId="2" borderId="1" xfId="0" applyFont="1" applyFill="1" applyBorder="1" applyAlignment="1">
      <alignment horizontal="distributed" vertical="center"/>
    </xf>
    <xf numFmtId="0" fontId="3" fillId="2" borderId="5" xfId="0" applyFont="1" applyFill="1" applyBorder="1" applyAlignment="1">
      <alignment horizontal="distributed" vertical="center"/>
    </xf>
    <xf numFmtId="41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1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8" fillId="6" borderId="1" xfId="0" applyNumberFormat="1" applyFont="1" applyFill="1" applyBorder="1" applyAlignment="1" applyProtection="1">
      <alignment horizontal="center" vertical="center"/>
      <protection locked="0"/>
    </xf>
    <xf numFmtId="0" fontId="8" fillId="6" borderId="5" xfId="0" applyNumberFormat="1" applyFont="1" applyFill="1" applyBorder="1" applyAlignment="1" applyProtection="1">
      <alignment horizontal="center" vertical="center"/>
      <protection locked="0"/>
    </xf>
    <xf numFmtId="41" fontId="3" fillId="2" borderId="2" xfId="0" applyNumberFormat="1" applyFont="1" applyFill="1" applyBorder="1" applyAlignment="1" applyProtection="1">
      <alignment horizontal="center" vertical="center" shrinkToFit="1"/>
    </xf>
    <xf numFmtId="41" fontId="3" fillId="2" borderId="6" xfId="0" applyNumberFormat="1" applyFont="1" applyFill="1" applyBorder="1" applyAlignment="1" applyProtection="1">
      <alignment horizontal="center" vertical="center" shrinkToFit="1"/>
    </xf>
    <xf numFmtId="0" fontId="3" fillId="2" borderId="3" xfId="0" applyNumberFormat="1" applyFont="1" applyFill="1" applyBorder="1" applyAlignment="1" applyProtection="1">
      <alignment horizontal="center" vertical="center" shrinkToFit="1"/>
    </xf>
    <xf numFmtId="0" fontId="3" fillId="2" borderId="1" xfId="0" applyNumberFormat="1" applyFont="1" applyFill="1" applyBorder="1" applyAlignment="1" applyProtection="1">
      <alignment horizontal="center" vertical="center" shrinkToFit="1"/>
    </xf>
    <xf numFmtId="0" fontId="3" fillId="2" borderId="2" xfId="0" applyNumberFormat="1" applyFont="1" applyFill="1" applyBorder="1" applyAlignment="1" applyProtection="1">
      <alignment horizontal="center" vertical="center" shrinkToFit="1"/>
    </xf>
    <xf numFmtId="0" fontId="3" fillId="2" borderId="7" xfId="0" applyNumberFormat="1" applyFont="1" applyFill="1" applyBorder="1" applyAlignment="1" applyProtection="1">
      <alignment horizontal="center" vertical="center" shrinkToFit="1"/>
    </xf>
    <xf numFmtId="0" fontId="3" fillId="2" borderId="5" xfId="0" applyNumberFormat="1" applyFont="1" applyFill="1" applyBorder="1" applyAlignment="1" applyProtection="1">
      <alignment horizontal="center" vertical="center" shrinkToFit="1"/>
    </xf>
    <xf numFmtId="0" fontId="3" fillId="2" borderId="6" xfId="0" applyNumberFormat="1" applyFont="1" applyFill="1" applyBorder="1" applyAlignment="1" applyProtection="1">
      <alignment horizontal="center" vertical="center" shrinkToFit="1"/>
    </xf>
    <xf numFmtId="176" fontId="3" fillId="6" borderId="71" xfId="0" applyNumberFormat="1" applyFont="1" applyFill="1" applyBorder="1" applyAlignment="1" applyProtection="1">
      <alignment horizontal="center" vertical="center"/>
      <protection locked="0"/>
    </xf>
    <xf numFmtId="0" fontId="3" fillId="2" borderId="71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 shrinkToFit="1"/>
    </xf>
    <xf numFmtId="0" fontId="3" fillId="2" borderId="1" xfId="0" applyFont="1" applyFill="1" applyBorder="1" applyAlignment="1" applyProtection="1">
      <alignment horizontal="center" vertical="center" shrinkToFit="1"/>
    </xf>
    <xf numFmtId="0" fontId="3" fillId="6" borderId="1" xfId="0" applyFont="1" applyFill="1" applyBorder="1" applyAlignment="1" applyProtection="1">
      <alignment horizontal="center" vertical="center" shrinkToFit="1"/>
      <protection locked="0"/>
    </xf>
    <xf numFmtId="0" fontId="3" fillId="6" borderId="4" xfId="0" applyFont="1" applyFill="1" applyBorder="1" applyAlignment="1" applyProtection="1">
      <alignment horizontal="center" vertical="center" shrinkToFit="1"/>
      <protection locked="0"/>
    </xf>
    <xf numFmtId="177" fontId="3" fillId="2" borderId="1" xfId="0" applyNumberFormat="1" applyFont="1" applyFill="1" applyBorder="1" applyAlignment="1" applyProtection="1">
      <alignment horizontal="distributed" vertical="center" shrinkToFit="1"/>
    </xf>
    <xf numFmtId="177" fontId="3" fillId="2" borderId="19" xfId="0" applyNumberFormat="1" applyFont="1" applyFill="1" applyBorder="1" applyAlignment="1" applyProtection="1">
      <alignment horizontal="distributed" vertical="center" shrinkToFit="1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19" xfId="0" applyNumberFormat="1" applyFont="1" applyFill="1" applyBorder="1" applyAlignment="1" applyProtection="1">
      <alignment horizontal="center" vertical="center"/>
    </xf>
    <xf numFmtId="0" fontId="3" fillId="6" borderId="24" xfId="0" applyFont="1" applyFill="1" applyBorder="1" applyAlignment="1" applyProtection="1">
      <alignment horizontal="center" vertical="center" shrinkToFit="1"/>
      <protection locked="0"/>
    </xf>
    <xf numFmtId="0" fontId="3" fillId="6" borderId="25" xfId="0" applyFont="1" applyFill="1" applyBorder="1" applyAlignment="1" applyProtection="1">
      <alignment horizontal="center" vertical="center" shrinkToFit="1"/>
      <protection locked="0"/>
    </xf>
    <xf numFmtId="177" fontId="9" fillId="6" borderId="0" xfId="0" applyNumberFormat="1" applyFont="1" applyFill="1" applyAlignment="1" applyProtection="1">
      <alignment horizontal="distributed" vertical="center" shrinkToFit="1"/>
      <protection locked="0"/>
    </xf>
    <xf numFmtId="0" fontId="9" fillId="2" borderId="0" xfId="0" applyFont="1" applyFill="1" applyAlignment="1" applyProtection="1">
      <alignment horizontal="distributed" vertical="center"/>
    </xf>
    <xf numFmtId="177" fontId="9" fillId="6" borderId="0" xfId="1" applyNumberFormat="1" applyFont="1" applyFill="1" applyAlignment="1" applyProtection="1">
      <alignment horizontal="center" vertical="center" shrinkToFit="1"/>
      <protection locked="0"/>
    </xf>
    <xf numFmtId="0" fontId="11" fillId="2" borderId="12" xfId="0" applyFont="1" applyFill="1" applyBorder="1" applyAlignment="1" applyProtection="1">
      <alignment horizontal="distributed" vertical="center"/>
    </xf>
    <xf numFmtId="0" fontId="10" fillId="2" borderId="0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left" vertical="center"/>
    </xf>
    <xf numFmtId="0" fontId="10" fillId="2" borderId="5" xfId="0" applyFont="1" applyFill="1" applyBorder="1" applyAlignment="1" applyProtection="1">
      <alignment horizontal="center" vertical="center"/>
    </xf>
    <xf numFmtId="0" fontId="10" fillId="2" borderId="5" xfId="0" applyFont="1" applyFill="1" applyBorder="1" applyAlignment="1" applyProtection="1">
      <alignment horizontal="left" vertical="center"/>
    </xf>
    <xf numFmtId="0" fontId="9" fillId="2" borderId="22" xfId="0" applyFont="1" applyFill="1" applyBorder="1" applyAlignment="1" applyProtection="1">
      <alignment horizontal="center" vertical="center"/>
    </xf>
    <xf numFmtId="0" fontId="9" fillId="2" borderId="23" xfId="0" applyFont="1" applyFill="1" applyBorder="1" applyAlignment="1" applyProtection="1">
      <alignment horizontal="center" vertical="center" shrinkToFit="1"/>
    </xf>
    <xf numFmtId="0" fontId="9" fillId="2" borderId="24" xfId="0" applyFont="1" applyFill="1" applyBorder="1" applyAlignment="1" applyProtection="1">
      <alignment horizontal="center" vertical="center" shrinkToFit="1"/>
    </xf>
    <xf numFmtId="0" fontId="9" fillId="6" borderId="24" xfId="0" applyFont="1" applyFill="1" applyBorder="1" applyAlignment="1" applyProtection="1">
      <alignment horizontal="center" vertical="center" shrinkToFit="1"/>
      <protection locked="0"/>
    </xf>
    <xf numFmtId="0" fontId="9" fillId="6" borderId="25" xfId="0" applyFont="1" applyFill="1" applyBorder="1" applyAlignment="1" applyProtection="1">
      <alignment horizontal="center" vertical="center" shrinkToFit="1"/>
      <protection locked="0"/>
    </xf>
    <xf numFmtId="0" fontId="9" fillId="2" borderId="34" xfId="0" applyFont="1" applyFill="1" applyBorder="1" applyAlignment="1" applyProtection="1">
      <alignment horizontal="center" vertical="center"/>
    </xf>
    <xf numFmtId="0" fontId="9" fillId="2" borderId="35" xfId="0" applyFont="1" applyFill="1" applyBorder="1" applyAlignment="1" applyProtection="1">
      <alignment horizontal="center" vertical="center" shrinkToFit="1"/>
    </xf>
    <xf numFmtId="0" fontId="9" fillId="2" borderId="36" xfId="0" applyFont="1" applyFill="1" applyBorder="1" applyAlignment="1" applyProtection="1">
      <alignment horizontal="center" vertical="center" shrinkToFit="1"/>
    </xf>
    <xf numFmtId="0" fontId="9" fillId="6" borderId="36" xfId="0" applyFont="1" applyFill="1" applyBorder="1" applyAlignment="1" applyProtection="1">
      <alignment horizontal="center" vertical="center" shrinkToFit="1"/>
      <protection locked="0"/>
    </xf>
    <xf numFmtId="0" fontId="9" fillId="6" borderId="37" xfId="0" applyFont="1" applyFill="1" applyBorder="1" applyAlignment="1" applyProtection="1">
      <alignment horizontal="center" vertical="center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\data\01%20&#20107;&#21209;&#23616;\17%20&#23431;&#22478;&#65400;&#65432;&#65392;&#65437;&#65406;&#65437;&#65408;&#65392;\&#12304;&#65319;&#12305;%20&#20351;&#29992;&#35377;&#21487;&#35388;\&#9632;&#26032;&#26045;&#35373;&#29992;&#65288;&#35377;&#21487;&#30003;&#35531;&#26360;&#39006;&#65289;&#12288;&#26449;&#19978;&#20316;&#25104;\&#12304;&#32153;&#32154;DATA&#12305;&#23431;&#22478;&#12463;&#12522;&#12540;&#12531;&#12475;&#12531;&#12479;&#12540;&#20351;&#29992;&#35377;&#21487;&#35388;DATA&#65288;&#20837;&#21147;&#65404;&#65392;&#65412;&#65289;&#8251;&#65423;&#65400;&#65435;&#20351;&#29992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封筒印刷"/>
      <sheetName val="申請DATA"/>
      <sheetName val="新規様式➡"/>
      <sheetName val="起案文（新規）"/>
      <sheetName val="様式第２号（新規）"/>
      <sheetName val="通知文（新規）"/>
      <sheetName val="変更様式➡"/>
      <sheetName val="起案文（変更）"/>
      <sheetName val="通知文（変更）"/>
      <sheetName val="様式第２号（変更）"/>
      <sheetName val="様式第１号（使用許可申請）"/>
    </sheetNames>
    <sheetDataSet>
      <sheetData sheetId="0" refreshError="1"/>
      <sheetData sheetId="1" refreshError="1"/>
      <sheetData sheetId="2">
        <row r="4">
          <cell r="E4" t="str">
            <v>№</v>
          </cell>
          <cell r="F4" t="str">
            <v>関係市町</v>
          </cell>
          <cell r="G4" t="str">
            <v>許可</v>
          </cell>
          <cell r="H4" t="str">
            <v>申請日</v>
          </cell>
          <cell r="I4" t="str">
            <v>【申請者】</v>
          </cell>
          <cell r="J4"/>
          <cell r="K4"/>
          <cell r="L4" t="str">
            <v>TEL</v>
          </cell>
          <cell r="M4" t="str">
            <v>FAX</v>
          </cell>
          <cell r="N4" t="str">
            <v>廃棄物の種類</v>
          </cell>
          <cell r="O4" t="str">
            <v>作業区域</v>
          </cell>
          <cell r="P4" t="str">
            <v>許可日</v>
          </cell>
          <cell r="Q4" t="str">
            <v>使用
許可番号</v>
          </cell>
          <cell r="R4" t="str">
            <v>許可期限</v>
          </cell>
          <cell r="S4"/>
          <cell r="T4"/>
          <cell r="U4">
            <v>1</v>
          </cell>
          <cell r="V4"/>
          <cell r="W4"/>
          <cell r="X4">
            <v>2</v>
          </cell>
          <cell r="Y4"/>
          <cell r="Z4"/>
          <cell r="AA4">
            <v>3</v>
          </cell>
          <cell r="AB4"/>
          <cell r="AC4"/>
          <cell r="AD4">
            <v>4</v>
          </cell>
          <cell r="AE4"/>
          <cell r="AF4"/>
          <cell r="AG4">
            <v>5</v>
          </cell>
          <cell r="AH4"/>
          <cell r="AI4"/>
          <cell r="AJ4">
            <v>6</v>
          </cell>
          <cell r="AK4"/>
          <cell r="AL4"/>
          <cell r="AM4">
            <v>7</v>
          </cell>
          <cell r="AN4"/>
          <cell r="AO4"/>
          <cell r="AP4">
            <v>8</v>
          </cell>
          <cell r="AQ4"/>
          <cell r="AR4"/>
          <cell r="AS4">
            <v>9</v>
          </cell>
          <cell r="AT4"/>
          <cell r="AU4"/>
          <cell r="AV4">
            <v>10</v>
          </cell>
          <cell r="AW4"/>
          <cell r="AX4"/>
          <cell r="AY4">
            <v>11</v>
          </cell>
          <cell r="AZ4"/>
          <cell r="BA4"/>
          <cell r="BB4">
            <v>12</v>
          </cell>
          <cell r="BC4"/>
          <cell r="BD4"/>
          <cell r="BE4">
            <v>13</v>
          </cell>
          <cell r="BF4"/>
          <cell r="BG4"/>
          <cell r="BH4">
            <v>14</v>
          </cell>
          <cell r="BI4"/>
          <cell r="BJ4"/>
          <cell r="BK4">
            <v>15</v>
          </cell>
          <cell r="BL4"/>
          <cell r="BM4"/>
          <cell r="BN4">
            <v>16</v>
          </cell>
          <cell r="BO4"/>
          <cell r="BP4"/>
          <cell r="BQ4">
            <v>17</v>
          </cell>
          <cell r="BR4"/>
          <cell r="BS4"/>
          <cell r="BT4">
            <v>18</v>
          </cell>
          <cell r="BU4"/>
          <cell r="BV4"/>
          <cell r="BW4">
            <v>19</v>
          </cell>
          <cell r="BX4"/>
          <cell r="BY4"/>
          <cell r="BZ4">
            <v>20</v>
          </cell>
          <cell r="CA4"/>
          <cell r="CB4"/>
          <cell r="CC4">
            <v>21</v>
          </cell>
          <cell r="CD4"/>
          <cell r="CE4"/>
          <cell r="CF4">
            <v>22</v>
          </cell>
          <cell r="CG4"/>
          <cell r="CH4"/>
          <cell r="CI4">
            <v>23</v>
          </cell>
          <cell r="CJ4"/>
          <cell r="CK4"/>
          <cell r="CL4">
            <v>24</v>
          </cell>
          <cell r="CM4"/>
          <cell r="CN4"/>
          <cell r="CO4">
            <v>25</v>
          </cell>
          <cell r="CP4"/>
          <cell r="CQ4"/>
          <cell r="CR4" t="str">
            <v>備考欄</v>
          </cell>
        </row>
        <row r="5">
          <cell r="E5"/>
          <cell r="F5"/>
          <cell r="G5" t="str">
            <v>委託</v>
          </cell>
          <cell r="H5"/>
          <cell r="I5" t="str">
            <v>名称</v>
          </cell>
          <cell r="J5" t="str">
            <v>氏名</v>
          </cell>
          <cell r="K5" t="str">
            <v>住所</v>
          </cell>
          <cell r="L5"/>
          <cell r="M5"/>
          <cell r="N5"/>
          <cell r="O5"/>
          <cell r="P5"/>
          <cell r="Q5"/>
          <cell r="R5" t="str">
            <v>始</v>
          </cell>
          <cell r="S5"/>
          <cell r="T5" t="str">
            <v>至</v>
          </cell>
          <cell r="U5" t="str">
            <v>車両番号</v>
          </cell>
          <cell r="V5" t="str">
            <v>車両コード</v>
          </cell>
          <cell r="W5" t="str">
            <v>車種</v>
          </cell>
          <cell r="X5" t="str">
            <v>車両番号</v>
          </cell>
          <cell r="Y5" t="str">
            <v>車両コード</v>
          </cell>
          <cell r="Z5" t="str">
            <v>車種</v>
          </cell>
          <cell r="AA5" t="str">
            <v>車両番号</v>
          </cell>
          <cell r="AB5" t="str">
            <v>車両コード</v>
          </cell>
          <cell r="AC5" t="str">
            <v>車種</v>
          </cell>
          <cell r="AD5" t="str">
            <v>車両番号</v>
          </cell>
          <cell r="AE5" t="str">
            <v>車両コード</v>
          </cell>
          <cell r="AF5" t="str">
            <v>車種</v>
          </cell>
          <cell r="AG5" t="str">
            <v>車両番号</v>
          </cell>
          <cell r="AH5" t="str">
            <v>車両コード</v>
          </cell>
          <cell r="AI5" t="str">
            <v>車種</v>
          </cell>
          <cell r="AJ5" t="str">
            <v>車両番号</v>
          </cell>
          <cell r="AK5" t="str">
            <v>車両コード</v>
          </cell>
          <cell r="AL5" t="str">
            <v>車種</v>
          </cell>
          <cell r="AM5" t="str">
            <v>車両番号</v>
          </cell>
          <cell r="AN5" t="str">
            <v>車両コード</v>
          </cell>
          <cell r="AO5" t="str">
            <v>車種</v>
          </cell>
          <cell r="AP5" t="str">
            <v>車両番号</v>
          </cell>
          <cell r="AQ5" t="str">
            <v>車両コード</v>
          </cell>
          <cell r="AR5" t="str">
            <v>車種</v>
          </cell>
          <cell r="AS5" t="str">
            <v>車両番号</v>
          </cell>
          <cell r="AT5" t="str">
            <v>車両コード</v>
          </cell>
          <cell r="AU5" t="str">
            <v>車種</v>
          </cell>
          <cell r="AV5" t="str">
            <v>車両番号</v>
          </cell>
          <cell r="AW5" t="str">
            <v>車両コード</v>
          </cell>
          <cell r="AX5" t="str">
            <v>車種</v>
          </cell>
          <cell r="AY5" t="str">
            <v>車両番号</v>
          </cell>
          <cell r="AZ5" t="str">
            <v>車両コード</v>
          </cell>
          <cell r="BA5" t="str">
            <v>車種</v>
          </cell>
          <cell r="BB5" t="str">
            <v>車両番号</v>
          </cell>
          <cell r="BC5" t="str">
            <v>車両コード</v>
          </cell>
          <cell r="BD5" t="str">
            <v>車種</v>
          </cell>
          <cell r="BE5" t="str">
            <v>車両番号</v>
          </cell>
          <cell r="BF5" t="str">
            <v>車両コード</v>
          </cell>
          <cell r="BG5" t="str">
            <v>車種</v>
          </cell>
          <cell r="BH5" t="str">
            <v>車両番号</v>
          </cell>
          <cell r="BI5" t="str">
            <v>車両コード</v>
          </cell>
          <cell r="BJ5" t="str">
            <v>車種</v>
          </cell>
          <cell r="BK5" t="str">
            <v>車両番号</v>
          </cell>
          <cell r="BL5" t="str">
            <v>車両コード</v>
          </cell>
          <cell r="BM5" t="str">
            <v>車種</v>
          </cell>
          <cell r="BN5" t="str">
            <v>車両番号</v>
          </cell>
          <cell r="BO5" t="str">
            <v>車両コード</v>
          </cell>
          <cell r="BP5" t="str">
            <v>車種</v>
          </cell>
          <cell r="BQ5" t="str">
            <v>車両番号</v>
          </cell>
          <cell r="BR5" t="str">
            <v>車両コード</v>
          </cell>
          <cell r="BS5" t="str">
            <v>車種</v>
          </cell>
          <cell r="BT5" t="str">
            <v>車両番号</v>
          </cell>
          <cell r="BU5" t="str">
            <v>車両コード</v>
          </cell>
          <cell r="BV5" t="str">
            <v>車種</v>
          </cell>
          <cell r="BW5" t="str">
            <v>車両番号</v>
          </cell>
          <cell r="BX5" t="str">
            <v>車両コード</v>
          </cell>
          <cell r="BY5" t="str">
            <v>車種</v>
          </cell>
          <cell r="BZ5" t="str">
            <v>車両番号</v>
          </cell>
          <cell r="CA5" t="str">
            <v>車両コード</v>
          </cell>
          <cell r="CB5" t="str">
            <v>車種</v>
          </cell>
          <cell r="CC5" t="str">
            <v>車両番号</v>
          </cell>
          <cell r="CD5" t="str">
            <v>車両コード</v>
          </cell>
          <cell r="CE5" t="str">
            <v>車種</v>
          </cell>
          <cell r="CF5" t="str">
            <v>車両番号</v>
          </cell>
          <cell r="CG5" t="str">
            <v>車両コード</v>
          </cell>
          <cell r="CH5" t="str">
            <v>車種</v>
          </cell>
          <cell r="CI5" t="str">
            <v>車両番号</v>
          </cell>
          <cell r="CJ5" t="str">
            <v>車両コード</v>
          </cell>
          <cell r="CK5" t="str">
            <v>車種</v>
          </cell>
          <cell r="CL5" t="str">
            <v>車両番号</v>
          </cell>
          <cell r="CM5" t="str">
            <v>車両コード</v>
          </cell>
          <cell r="CN5" t="str">
            <v>車種</v>
          </cell>
          <cell r="CO5" t="str">
            <v>車両番号</v>
          </cell>
          <cell r="CP5" t="str">
            <v>車両コード</v>
          </cell>
          <cell r="CQ5" t="str">
            <v>車種</v>
          </cell>
          <cell r="CR5"/>
        </row>
        <row r="6">
          <cell r="E6">
            <v>101</v>
          </cell>
          <cell r="F6" t="str">
            <v>宇土市</v>
          </cell>
          <cell r="G6" t="str">
            <v>許可</v>
          </cell>
          <cell r="H6">
            <v>44573</v>
          </cell>
          <cell r="I6" t="str">
            <v>有限会社CSネットワーク</v>
          </cell>
          <cell r="J6" t="str">
            <v>代表取締役　柴田真美</v>
          </cell>
          <cell r="K6" t="str">
            <v>宇土市古保里町473-2 </v>
          </cell>
          <cell r="L6" t="str">
            <v>0964-22-6090 </v>
          </cell>
          <cell r="M6" t="str">
            <v>0964-22-6134</v>
          </cell>
          <cell r="N6" t="str">
            <v>宇城クリーンセンターで受入れできる一般廃棄物</v>
          </cell>
          <cell r="O6" t="str">
            <v>宇土市内</v>
          </cell>
          <cell r="P6">
            <v>44894</v>
          </cell>
          <cell r="Q6" t="str">
            <v>1-1</v>
          </cell>
          <cell r="R6">
            <v>44894</v>
          </cell>
          <cell r="S6" t="str">
            <v>～</v>
          </cell>
          <cell r="T6">
            <v>45624</v>
          </cell>
          <cell r="U6" t="str">
            <v>熊本800さ9326</v>
          </cell>
          <cell r="V6" t="str">
            <v>-</v>
          </cell>
          <cell r="W6" t="str">
            <v>塵芥車</v>
          </cell>
          <cell r="X6" t="str">
            <v>熊本100せ4905</v>
          </cell>
          <cell r="Y6" t="str">
            <v>-</v>
          </cell>
          <cell r="Z6" t="str">
            <v>ｱｰﾑﾛｰﾙ車</v>
          </cell>
          <cell r="AA6" t="str">
            <v>熊本100せ4037</v>
          </cell>
          <cell r="AB6" t="str">
            <v>-</v>
          </cell>
          <cell r="AC6" t="str">
            <v>ｱｰﾑﾛｰﾙ車</v>
          </cell>
          <cell r="AD6"/>
          <cell r="AE6"/>
          <cell r="AF6"/>
          <cell r="AG6"/>
          <cell r="AH6"/>
          <cell r="AI6"/>
          <cell r="AJ6"/>
          <cell r="AK6"/>
          <cell r="AL6"/>
          <cell r="AM6"/>
          <cell r="AN6"/>
          <cell r="AO6"/>
          <cell r="AP6"/>
          <cell r="AQ6"/>
          <cell r="AR6"/>
          <cell r="AS6"/>
          <cell r="AT6"/>
          <cell r="AU6"/>
          <cell r="AV6"/>
          <cell r="AW6"/>
          <cell r="AX6"/>
          <cell r="AY6"/>
          <cell r="AZ6"/>
          <cell r="BA6"/>
          <cell r="BB6"/>
          <cell r="BC6"/>
          <cell r="BD6"/>
          <cell r="BE6"/>
          <cell r="BF6"/>
          <cell r="BG6"/>
          <cell r="BH6"/>
          <cell r="BI6"/>
          <cell r="BJ6"/>
          <cell r="BK6"/>
          <cell r="BL6"/>
          <cell r="BM6"/>
          <cell r="BN6"/>
          <cell r="BO6"/>
          <cell r="BP6"/>
          <cell r="BQ6"/>
          <cell r="BR6"/>
          <cell r="BS6"/>
          <cell r="BT6"/>
          <cell r="BU6"/>
          <cell r="BV6"/>
          <cell r="BW6"/>
          <cell r="BX6"/>
          <cell r="BY6"/>
          <cell r="BZ6"/>
          <cell r="CA6"/>
          <cell r="CB6"/>
          <cell r="CC6"/>
          <cell r="CD6"/>
          <cell r="CE6"/>
          <cell r="CF6"/>
          <cell r="CG6"/>
          <cell r="CH6"/>
          <cell r="CI6"/>
          <cell r="CJ6"/>
          <cell r="CK6"/>
          <cell r="CL6"/>
          <cell r="CM6"/>
          <cell r="CN6"/>
          <cell r="CO6"/>
          <cell r="CP6"/>
          <cell r="CQ6"/>
          <cell r="CR6"/>
        </row>
        <row r="7">
          <cell r="E7">
            <v>102</v>
          </cell>
          <cell r="F7" t="str">
            <v>宇土市</v>
          </cell>
          <cell r="G7" t="str">
            <v>許可</v>
          </cell>
          <cell r="H7">
            <v>44722</v>
          </cell>
          <cell r="I7" t="str">
            <v>株式会社松清</v>
          </cell>
          <cell r="J7" t="str">
            <v>代表取締役　上野省三</v>
          </cell>
          <cell r="K7" t="str">
            <v>宇城市松橋町豊崎2104 </v>
          </cell>
          <cell r="L7" t="str">
            <v>0964-33-4659 </v>
          </cell>
          <cell r="M7" t="str">
            <v>0964-33-4540</v>
          </cell>
          <cell r="N7" t="str">
            <v>宇城クリーンセンターで受入れできる一般廃棄物</v>
          </cell>
          <cell r="O7" t="str">
            <v>宇土市全域</v>
          </cell>
          <cell r="P7">
            <v>44722</v>
          </cell>
          <cell r="Q7" t="str">
            <v>1-2</v>
          </cell>
          <cell r="R7">
            <v>44723</v>
          </cell>
          <cell r="S7" t="str">
            <v>～</v>
          </cell>
          <cell r="T7">
            <v>45453</v>
          </cell>
          <cell r="U7" t="str">
            <v>熊本800す3390</v>
          </cell>
          <cell r="V7" t="str">
            <v>-</v>
          </cell>
          <cell r="W7" t="str">
            <v>塵芥車</v>
          </cell>
          <cell r="X7" t="str">
            <v>熊本100す8830</v>
          </cell>
          <cell r="Y7" t="str">
            <v>-</v>
          </cell>
          <cell r="Z7" t="str">
            <v>ｱｰﾑﾛｰﾙ車</v>
          </cell>
          <cell r="AA7" t="str">
            <v>熊本430ち2017</v>
          </cell>
          <cell r="AB7" t="str">
            <v>-</v>
          </cell>
          <cell r="AC7" t="str">
            <v>ﾀﾞﾝﾌﾟ</v>
          </cell>
          <cell r="AD7" t="str">
            <v>熊本830す1806</v>
          </cell>
          <cell r="AE7" t="str">
            <v>-</v>
          </cell>
          <cell r="AF7" t="str">
            <v>塵芥車</v>
          </cell>
          <cell r="AG7"/>
          <cell r="AH7"/>
          <cell r="AI7"/>
          <cell r="AJ7"/>
          <cell r="AK7"/>
          <cell r="AL7"/>
          <cell r="AM7"/>
          <cell r="AN7"/>
          <cell r="AO7"/>
          <cell r="AP7"/>
          <cell r="AQ7"/>
          <cell r="AR7"/>
          <cell r="AS7"/>
          <cell r="AT7"/>
          <cell r="AU7"/>
          <cell r="AV7"/>
          <cell r="AW7"/>
          <cell r="AX7"/>
          <cell r="AY7"/>
          <cell r="AZ7"/>
          <cell r="BA7"/>
          <cell r="BB7"/>
          <cell r="BC7"/>
          <cell r="BD7"/>
          <cell r="BE7"/>
          <cell r="BF7"/>
          <cell r="BG7"/>
          <cell r="BH7"/>
          <cell r="BI7"/>
          <cell r="BJ7"/>
          <cell r="BK7"/>
          <cell r="BL7"/>
          <cell r="BM7"/>
          <cell r="BN7"/>
          <cell r="BO7"/>
          <cell r="BP7"/>
          <cell r="BQ7"/>
          <cell r="BR7"/>
          <cell r="BS7"/>
          <cell r="BT7"/>
          <cell r="BU7"/>
          <cell r="BV7"/>
          <cell r="BW7"/>
          <cell r="BX7"/>
          <cell r="BY7"/>
          <cell r="BZ7"/>
          <cell r="CA7"/>
          <cell r="CB7"/>
          <cell r="CC7"/>
          <cell r="CD7"/>
          <cell r="CE7"/>
          <cell r="CF7"/>
          <cell r="CG7"/>
          <cell r="CH7"/>
          <cell r="CI7"/>
          <cell r="CJ7"/>
          <cell r="CK7"/>
          <cell r="CL7"/>
          <cell r="CM7"/>
          <cell r="CN7"/>
          <cell r="CO7"/>
          <cell r="CP7"/>
          <cell r="CQ7"/>
          <cell r="CR7"/>
        </row>
        <row r="8">
          <cell r="E8">
            <v>103</v>
          </cell>
          <cell r="F8" t="str">
            <v>宇土市</v>
          </cell>
          <cell r="G8" t="str">
            <v>許可</v>
          </cell>
          <cell r="H8">
            <v>44697</v>
          </cell>
          <cell r="I8" t="str">
            <v>株式会社カネムラエコワークス</v>
          </cell>
          <cell r="J8" t="str">
            <v>代表取締役　金村康平</v>
          </cell>
          <cell r="K8" t="str">
            <v>熊本市東区小山七丁目４番54号</v>
          </cell>
          <cell r="L8" t="str">
            <v>0964-22-0715 </v>
          </cell>
          <cell r="M8"/>
          <cell r="N8" t="str">
            <v>宇城クリーンセンターで受入れできる一般廃棄物</v>
          </cell>
          <cell r="O8" t="str">
            <v>宇土市内</v>
          </cell>
          <cell r="P8">
            <v>44697</v>
          </cell>
          <cell r="Q8" t="str">
            <v>1-3</v>
          </cell>
          <cell r="R8">
            <v>44697</v>
          </cell>
          <cell r="S8" t="str">
            <v>～</v>
          </cell>
          <cell r="T8">
            <v>45427</v>
          </cell>
          <cell r="U8" t="str">
            <v>熊本100は1905</v>
          </cell>
          <cell r="V8" t="str">
            <v>-</v>
          </cell>
          <cell r="W8" t="str">
            <v>脱着装置付ｺﾝﾃﾅ車</v>
          </cell>
          <cell r="X8" t="str">
            <v>熊本100す4290</v>
          </cell>
          <cell r="Y8" t="str">
            <v>-</v>
          </cell>
          <cell r="Z8" t="str">
            <v>脱着装置付ｺﾝﾃﾅ車</v>
          </cell>
          <cell r="AA8"/>
          <cell r="AB8"/>
          <cell r="AC8"/>
          <cell r="AD8"/>
          <cell r="AE8"/>
          <cell r="AF8"/>
          <cell r="AG8"/>
          <cell r="AH8"/>
          <cell r="AI8"/>
          <cell r="AJ8"/>
          <cell r="AK8"/>
          <cell r="AL8"/>
          <cell r="AM8"/>
          <cell r="AN8"/>
          <cell r="AO8"/>
          <cell r="AP8"/>
          <cell r="AQ8"/>
          <cell r="AR8"/>
          <cell r="AS8"/>
          <cell r="AT8"/>
          <cell r="AU8"/>
          <cell r="AV8"/>
          <cell r="AW8"/>
          <cell r="AX8"/>
          <cell r="AY8"/>
          <cell r="AZ8"/>
          <cell r="BA8"/>
          <cell r="BB8"/>
          <cell r="BC8"/>
          <cell r="BD8"/>
          <cell r="BE8"/>
          <cell r="BF8"/>
          <cell r="BG8"/>
          <cell r="BH8"/>
          <cell r="BI8"/>
          <cell r="BJ8"/>
          <cell r="BK8"/>
          <cell r="BL8"/>
          <cell r="BM8"/>
          <cell r="BN8"/>
          <cell r="BO8"/>
          <cell r="BP8"/>
          <cell r="BQ8"/>
          <cell r="BR8"/>
          <cell r="BS8"/>
          <cell r="BT8"/>
          <cell r="BU8"/>
          <cell r="BV8"/>
          <cell r="BW8"/>
          <cell r="BX8"/>
          <cell r="BY8"/>
          <cell r="BZ8"/>
          <cell r="CA8"/>
          <cell r="CB8"/>
          <cell r="CC8"/>
          <cell r="CD8"/>
          <cell r="CE8"/>
          <cell r="CF8"/>
          <cell r="CG8"/>
          <cell r="CH8"/>
          <cell r="CI8"/>
          <cell r="CJ8"/>
          <cell r="CK8"/>
          <cell r="CL8"/>
          <cell r="CM8"/>
          <cell r="CN8"/>
          <cell r="CO8"/>
          <cell r="CP8"/>
          <cell r="CQ8"/>
          <cell r="CR8"/>
        </row>
        <row r="9">
          <cell r="E9">
            <v>104</v>
          </cell>
          <cell r="F9" t="str">
            <v>宇土市</v>
          </cell>
          <cell r="G9" t="str">
            <v>委託</v>
          </cell>
          <cell r="H9">
            <v>44585</v>
          </cell>
          <cell r="I9" t="str">
            <v>有限会社熊本クリーンサービス</v>
          </cell>
          <cell r="J9" t="str">
            <v>代表取締役　柴田真美</v>
          </cell>
          <cell r="K9" t="str">
            <v>宇土市古保里町473-2 </v>
          </cell>
          <cell r="L9" t="str">
            <v>0964-22-6090 </v>
          </cell>
          <cell r="M9" t="str">
            <v>0964-22-6134</v>
          </cell>
          <cell r="N9" t="str">
            <v>燃えるごみ・燃えないごみ・粗大ごみ</v>
          </cell>
          <cell r="O9" t="str">
            <v>宇土市</v>
          </cell>
          <cell r="P9">
            <v>44621</v>
          </cell>
          <cell r="Q9" t="str">
            <v>1-4</v>
          </cell>
          <cell r="R9">
            <v>44652</v>
          </cell>
          <cell r="S9" t="str">
            <v>～</v>
          </cell>
          <cell r="T9">
            <v>45382</v>
          </cell>
          <cell r="U9" t="str">
            <v>熊本100せ4905</v>
          </cell>
          <cell r="V9" t="str">
            <v>-</v>
          </cell>
          <cell r="W9" t="str">
            <v>４ｔ　ｱｰﾑﾛｰﾙ車</v>
          </cell>
          <cell r="X9"/>
          <cell r="Y9"/>
          <cell r="Z9"/>
          <cell r="AA9"/>
          <cell r="AB9"/>
          <cell r="AC9"/>
          <cell r="AD9"/>
          <cell r="AE9"/>
          <cell r="AF9"/>
          <cell r="AG9"/>
          <cell r="AH9"/>
          <cell r="AI9"/>
          <cell r="AJ9"/>
          <cell r="AK9"/>
          <cell r="AL9"/>
          <cell r="AM9"/>
          <cell r="AN9"/>
          <cell r="AO9"/>
          <cell r="AP9"/>
          <cell r="AQ9"/>
          <cell r="AR9"/>
          <cell r="AS9"/>
          <cell r="AT9"/>
          <cell r="AU9"/>
          <cell r="AV9"/>
          <cell r="AW9"/>
          <cell r="AX9"/>
          <cell r="AY9"/>
          <cell r="AZ9"/>
          <cell r="BA9"/>
          <cell r="BB9"/>
          <cell r="BC9"/>
          <cell r="BD9"/>
          <cell r="BE9"/>
          <cell r="BF9"/>
          <cell r="BG9"/>
          <cell r="BH9"/>
          <cell r="BI9"/>
          <cell r="BJ9"/>
          <cell r="BK9"/>
          <cell r="BL9"/>
          <cell r="BM9"/>
          <cell r="BN9"/>
          <cell r="BO9"/>
          <cell r="BP9"/>
          <cell r="BQ9"/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  <cell r="CP9"/>
          <cell r="CQ9"/>
          <cell r="CR9"/>
        </row>
        <row r="10">
          <cell r="E10">
            <v>105</v>
          </cell>
          <cell r="F10" t="str">
            <v>宇土市</v>
          </cell>
          <cell r="G10" t="str">
            <v>許可</v>
          </cell>
          <cell r="H10">
            <v>44673</v>
          </cell>
          <cell r="I10" t="str">
            <v>有限会社緒方清掃</v>
          </cell>
          <cell r="J10" t="str">
            <v>代表取締役　緒方郁夫</v>
          </cell>
          <cell r="K10" t="str">
            <v>宇土市馬之瀬町186 </v>
          </cell>
          <cell r="L10" t="str">
            <v>0964-23-2518 </v>
          </cell>
          <cell r="M10" t="str">
            <v>0964-23-2983</v>
          </cell>
          <cell r="N10" t="str">
            <v>宇城クリーンセンターで受入れできる一般廃棄物</v>
          </cell>
          <cell r="O10" t="str">
            <v>宇土市</v>
          </cell>
          <cell r="P10">
            <v>44683</v>
          </cell>
          <cell r="Q10" t="str">
            <v>1-5</v>
          </cell>
          <cell r="R10">
            <v>44690</v>
          </cell>
          <cell r="S10" t="str">
            <v>～</v>
          </cell>
          <cell r="T10">
            <v>45420</v>
          </cell>
          <cell r="U10" t="str">
            <v>熊本800さ4020</v>
          </cell>
          <cell r="V10" t="str">
            <v>-</v>
          </cell>
          <cell r="W10" t="str">
            <v>塵芥車</v>
          </cell>
          <cell r="X10" t="str">
            <v>熊本830す709</v>
          </cell>
          <cell r="Y10" t="str">
            <v>-</v>
          </cell>
          <cell r="Z10" t="str">
            <v>塵芥車</v>
          </cell>
          <cell r="AA10" t="str">
            <v>熊本830せ1203</v>
          </cell>
          <cell r="AB10" t="str">
            <v>-</v>
          </cell>
          <cell r="AC10" t="str">
            <v>塵芥車</v>
          </cell>
          <cell r="AD10" t="str">
            <v>熊本830さ1603</v>
          </cell>
          <cell r="AE10" t="str">
            <v>-</v>
          </cell>
          <cell r="AF10" t="str">
            <v>塵芥車</v>
          </cell>
          <cell r="AG10" t="str">
            <v>熊本830さ1803</v>
          </cell>
          <cell r="AH10" t="str">
            <v>-</v>
          </cell>
          <cell r="AI10" t="str">
            <v>塵芥車</v>
          </cell>
          <cell r="AJ10" t="str">
            <v>熊本830す2109</v>
          </cell>
          <cell r="AK10" t="str">
            <v>-</v>
          </cell>
          <cell r="AL10" t="str">
            <v>塵芥車</v>
          </cell>
          <cell r="AM10" t="str">
            <v>熊本430さ602</v>
          </cell>
          <cell r="AN10" t="str">
            <v>-</v>
          </cell>
          <cell r="AO10" t="str">
            <v>脱着装置付ｺﾝﾃﾅ専用車</v>
          </cell>
          <cell r="AP10" t="str">
            <v>熊本430そ1908</v>
          </cell>
          <cell r="AQ10" t="str">
            <v>-</v>
          </cell>
          <cell r="AR10" t="str">
            <v>脱着装置付ｺﾝﾃﾅ専用車</v>
          </cell>
          <cell r="AS10" t="str">
            <v>熊本130す1009</v>
          </cell>
          <cell r="AT10" t="str">
            <v>-</v>
          </cell>
          <cell r="AU10" t="str">
            <v>脱着装置付ｺﾝﾃﾅ専用車</v>
          </cell>
          <cell r="AV10" t="str">
            <v>熊本130す1702</v>
          </cell>
          <cell r="AW10" t="str">
            <v>-</v>
          </cell>
          <cell r="AX10" t="str">
            <v>脱着装置付ｺﾝﾃﾅ専用車</v>
          </cell>
          <cell r="AY10" t="str">
            <v>熊本130さ1402</v>
          </cell>
          <cell r="AZ10" t="str">
            <v>-</v>
          </cell>
          <cell r="BA10" t="str">
            <v>ｷｬﾌﾞｵｰﾊﾞ</v>
          </cell>
          <cell r="BB10" t="str">
            <v>熊本483う1504</v>
          </cell>
          <cell r="BC10" t="str">
            <v>-</v>
          </cell>
          <cell r="BD10" t="str">
            <v>ｷｬﾌﾞｵｰﾊﾞ</v>
          </cell>
          <cell r="BE10"/>
          <cell r="BF10"/>
          <cell r="BG10"/>
          <cell r="BH10"/>
          <cell r="BI10"/>
          <cell r="BJ10"/>
          <cell r="BK10"/>
          <cell r="BL10"/>
          <cell r="BM10"/>
          <cell r="BN10"/>
          <cell r="BO10"/>
          <cell r="BP10"/>
          <cell r="BQ10"/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  <cell r="CP10"/>
          <cell r="CQ10"/>
          <cell r="CR10"/>
        </row>
        <row r="11">
          <cell r="E11">
            <v>106</v>
          </cell>
          <cell r="F11" t="str">
            <v>宇土市</v>
          </cell>
          <cell r="G11" t="str">
            <v>委託</v>
          </cell>
          <cell r="H11">
            <v>44593</v>
          </cell>
          <cell r="I11" t="str">
            <v>株式会社日本管財環境サービス九州支店</v>
          </cell>
          <cell r="J11" t="str">
            <v>支店長　園田彰信</v>
          </cell>
          <cell r="K11" t="str">
            <v>宇土市高柳138</v>
          </cell>
          <cell r="L11"/>
          <cell r="M11"/>
          <cell r="N11" t="str">
            <v>し渣等</v>
          </cell>
          <cell r="O11" t="str">
            <v>宇土市終末処理場</v>
          </cell>
          <cell r="P11">
            <v>44621</v>
          </cell>
          <cell r="Q11" t="str">
            <v>1-6</v>
          </cell>
          <cell r="R11">
            <v>44287</v>
          </cell>
          <cell r="S11" t="str">
            <v>～</v>
          </cell>
          <cell r="T11">
            <v>46112</v>
          </cell>
          <cell r="U11" t="str">
            <v>熊本11ち3511</v>
          </cell>
          <cell r="V11" t="str">
            <v>-</v>
          </cell>
          <cell r="W11" t="str">
            <v>ﾆｯｻﾝ　４ｔﾀﾞﾝﾌﾟ</v>
          </cell>
          <cell r="X11"/>
          <cell r="Y11"/>
          <cell r="Z11"/>
          <cell r="AA11"/>
          <cell r="AB11"/>
          <cell r="AC11"/>
          <cell r="AD11"/>
          <cell r="AE11"/>
          <cell r="AF11"/>
          <cell r="AG11"/>
          <cell r="AH11"/>
          <cell r="AI11"/>
          <cell r="AJ11"/>
          <cell r="AK11"/>
          <cell r="AL11"/>
          <cell r="AM11"/>
          <cell r="AN11"/>
          <cell r="AO11"/>
          <cell r="AP11"/>
          <cell r="AQ11"/>
          <cell r="AR11"/>
          <cell r="AS11"/>
          <cell r="AT11"/>
          <cell r="AU11"/>
          <cell r="AV11"/>
          <cell r="AW11"/>
          <cell r="AX11"/>
          <cell r="AY11"/>
          <cell r="AZ11"/>
          <cell r="BA11"/>
          <cell r="BB11"/>
          <cell r="BC11"/>
          <cell r="BD11"/>
          <cell r="BE11"/>
          <cell r="BF11"/>
          <cell r="BG11"/>
          <cell r="BH11"/>
          <cell r="BI11"/>
          <cell r="BJ11"/>
          <cell r="BK11"/>
          <cell r="BL11"/>
          <cell r="BM11"/>
          <cell r="BN11"/>
          <cell r="BO11"/>
          <cell r="BP11"/>
          <cell r="BQ11"/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  <cell r="CP11"/>
          <cell r="CQ11"/>
          <cell r="CR11"/>
        </row>
        <row r="12">
          <cell r="E12">
            <v>107</v>
          </cell>
          <cell r="F12" t="str">
            <v>宇土市</v>
          </cell>
          <cell r="G12" t="str">
            <v>許可</v>
          </cell>
          <cell r="H12">
            <v>44833</v>
          </cell>
          <cell r="I12" t="str">
            <v>有限会社江口衛生社</v>
          </cell>
          <cell r="J12" t="str">
            <v>代表取締役　本田勝雄</v>
          </cell>
          <cell r="K12" t="str">
            <v>宇土市松原町391 </v>
          </cell>
          <cell r="L12" t="str">
            <v>0964-22-0389 </v>
          </cell>
          <cell r="M12" t="str">
            <v>0964-22-1316</v>
          </cell>
          <cell r="N12" t="str">
            <v>宇城クリーンセンターで受入れできる一般廃棄物</v>
          </cell>
          <cell r="O12" t="str">
            <v>宇土市内</v>
          </cell>
          <cell r="P12">
            <v>44621</v>
          </cell>
          <cell r="Q12" t="str">
            <v>1-7</v>
          </cell>
          <cell r="R12">
            <v>44864</v>
          </cell>
          <cell r="S12" t="str">
            <v>～</v>
          </cell>
          <cell r="T12">
            <v>45594</v>
          </cell>
          <cell r="U12" t="str">
            <v>熊本800せ5526</v>
          </cell>
          <cell r="V12" t="str">
            <v>-</v>
          </cell>
          <cell r="W12" t="str">
            <v>ﾊﾟｯｶｰ車</v>
          </cell>
          <cell r="X12" t="str">
            <v>熊本800せ5533</v>
          </cell>
          <cell r="Y12" t="str">
            <v>-</v>
          </cell>
          <cell r="Z12" t="str">
            <v>ﾊﾟｯｶｰ車</v>
          </cell>
          <cell r="AA12" t="str">
            <v>熊本800す2154</v>
          </cell>
          <cell r="AB12" t="str">
            <v>-</v>
          </cell>
          <cell r="AC12" t="str">
            <v>ﾊﾟｯｶｰ車</v>
          </cell>
          <cell r="AD12" t="str">
            <v>熊本800す8420</v>
          </cell>
          <cell r="AE12" t="str">
            <v>-</v>
          </cell>
          <cell r="AF12" t="str">
            <v>ﾊﾟｯｶｰ車</v>
          </cell>
          <cell r="AG12" t="str">
            <v>熊本100せ7715</v>
          </cell>
          <cell r="AH12" t="str">
            <v>-</v>
          </cell>
          <cell r="AI12" t="str">
            <v>ｷｬﾌﾞｵｰﾊﾞ</v>
          </cell>
          <cell r="AJ12" t="str">
            <v>熊本483か7700</v>
          </cell>
          <cell r="AK12" t="str">
            <v>-</v>
          </cell>
          <cell r="AL12" t="str">
            <v>ｷｬﾌﾞｵｰﾊﾞ</v>
          </cell>
          <cell r="AM12"/>
          <cell r="AN12"/>
          <cell r="AO12"/>
          <cell r="AP12"/>
          <cell r="AQ12"/>
          <cell r="AR12"/>
          <cell r="AS12"/>
          <cell r="AT12"/>
          <cell r="AU12"/>
          <cell r="AV12"/>
          <cell r="AW12"/>
          <cell r="AX12"/>
          <cell r="AY12"/>
          <cell r="AZ12"/>
          <cell r="BA12"/>
          <cell r="BB12"/>
          <cell r="BC12"/>
          <cell r="BD12"/>
          <cell r="BE12"/>
          <cell r="BF12"/>
          <cell r="BG12"/>
          <cell r="BH12"/>
          <cell r="BI12"/>
          <cell r="BJ12"/>
          <cell r="BK12"/>
          <cell r="BL12"/>
          <cell r="BM12"/>
          <cell r="BN12"/>
          <cell r="BO12"/>
          <cell r="BP12"/>
          <cell r="BQ12"/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  <cell r="CP12"/>
          <cell r="CQ12"/>
          <cell r="CR12"/>
        </row>
        <row r="13">
          <cell r="E13">
            <v>108</v>
          </cell>
          <cell r="F13" t="str">
            <v>宇土市</v>
          </cell>
          <cell r="G13" t="str">
            <v>許可</v>
          </cell>
          <cell r="H13">
            <v>44713</v>
          </cell>
          <cell r="I13" t="str">
            <v>株式会社オカムラ</v>
          </cell>
          <cell r="J13" t="str">
            <v>代表取締役　岡村健志</v>
          </cell>
          <cell r="K13" t="str">
            <v>宇城市松橋町久具1948-１</v>
          </cell>
          <cell r="L13" t="str">
            <v>0964-27-8686 </v>
          </cell>
          <cell r="M13" t="str">
            <v>0964-27-8700</v>
          </cell>
          <cell r="N13" t="str">
            <v>宇城クリーンセンターで受入れできる一般廃棄物</v>
          </cell>
          <cell r="O13" t="str">
            <v>宇土市全域</v>
          </cell>
          <cell r="P13">
            <v>44713</v>
          </cell>
          <cell r="Q13" t="str">
            <v>1-8</v>
          </cell>
          <cell r="R13">
            <v>44713</v>
          </cell>
          <cell r="S13" t="str">
            <v>～</v>
          </cell>
          <cell r="T13">
            <v>45443</v>
          </cell>
          <cell r="U13" t="str">
            <v>熊本800せ1009</v>
          </cell>
          <cell r="V13" t="str">
            <v>-</v>
          </cell>
          <cell r="W13" t="str">
            <v>塵芥車</v>
          </cell>
          <cell r="X13" t="str">
            <v>熊本800せ4933</v>
          </cell>
          <cell r="Y13" t="str">
            <v>-</v>
          </cell>
          <cell r="Z13" t="str">
            <v>塵芥車</v>
          </cell>
          <cell r="AA13"/>
          <cell r="AB13"/>
          <cell r="AC13"/>
          <cell r="AD13"/>
          <cell r="AE13"/>
          <cell r="AF13"/>
          <cell r="AG13"/>
          <cell r="AH13"/>
          <cell r="AI13"/>
          <cell r="AJ13"/>
          <cell r="AK13"/>
          <cell r="AL13"/>
          <cell r="AM13"/>
          <cell r="AN13"/>
          <cell r="AO13"/>
          <cell r="AP13"/>
          <cell r="AQ13"/>
          <cell r="AR13"/>
          <cell r="AS13"/>
          <cell r="AT13"/>
          <cell r="AU13"/>
          <cell r="AV13"/>
          <cell r="AW13"/>
          <cell r="AX13"/>
          <cell r="AY13"/>
          <cell r="AZ13"/>
          <cell r="BA13"/>
          <cell r="BB13"/>
          <cell r="BC13"/>
          <cell r="BD13"/>
          <cell r="BE13"/>
          <cell r="BF13"/>
          <cell r="BG13"/>
          <cell r="BH13"/>
          <cell r="BI13"/>
          <cell r="BJ13"/>
          <cell r="BK13"/>
          <cell r="BL13"/>
          <cell r="BM13"/>
          <cell r="BN13"/>
          <cell r="BO13"/>
          <cell r="BP13"/>
          <cell r="BQ13"/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  <cell r="CP13"/>
          <cell r="CQ13"/>
          <cell r="CR13"/>
        </row>
        <row r="14">
          <cell r="E14">
            <v>109</v>
          </cell>
          <cell r="F14" t="str">
            <v>宇土市</v>
          </cell>
          <cell r="G14" t="str">
            <v>許可</v>
          </cell>
          <cell r="H14">
            <v>44708</v>
          </cell>
          <cell r="I14" t="str">
            <v>公益社団法人宇土市シルバー人材センター</v>
          </cell>
          <cell r="J14" t="str">
            <v>理事長　谷﨑淳一</v>
          </cell>
          <cell r="K14" t="str">
            <v>宇土市築籠町183 </v>
          </cell>
          <cell r="L14" t="str">
            <v>0964-22-3780 </v>
          </cell>
          <cell r="M14"/>
          <cell r="N14" t="str">
            <v>宇城クリーンセンターで受入れできる一般廃棄物</v>
          </cell>
          <cell r="O14" t="str">
            <v>宇土市内</v>
          </cell>
          <cell r="P14">
            <v>44708</v>
          </cell>
          <cell r="Q14" t="str">
            <v>1-9</v>
          </cell>
          <cell r="R14">
            <v>44709</v>
          </cell>
          <cell r="S14" t="str">
            <v>～</v>
          </cell>
          <cell r="T14">
            <v>45439</v>
          </cell>
          <cell r="U14" t="str">
            <v>熊本480り7319</v>
          </cell>
          <cell r="V14" t="str">
            <v>-</v>
          </cell>
          <cell r="W14" t="str">
            <v>ｷｬﾌﾞｵｰﾊﾞ</v>
          </cell>
          <cell r="X14" t="str">
            <v>熊本480な407</v>
          </cell>
          <cell r="Y14" t="str">
            <v>-</v>
          </cell>
          <cell r="Z14" t="str">
            <v>ｷｬﾌﾞｵｰﾊﾞ</v>
          </cell>
          <cell r="AA14" t="str">
            <v>熊本480ぬ3437</v>
          </cell>
          <cell r="AB14" t="str">
            <v>-</v>
          </cell>
          <cell r="AC14" t="str">
            <v>ｷｬﾌﾞｵｰﾊﾞ</v>
          </cell>
          <cell r="AD14" t="str">
            <v>熊本400ぬ414</v>
          </cell>
          <cell r="AE14" t="str">
            <v>-</v>
          </cell>
          <cell r="AF14" t="str">
            <v>ｷｬﾌﾞｵｰﾊﾞ</v>
          </cell>
          <cell r="AG14" t="str">
            <v>熊本480り7489</v>
          </cell>
          <cell r="AH14" t="str">
            <v>-</v>
          </cell>
          <cell r="AI14" t="str">
            <v>ｷｬﾌﾞｵｰﾊﾞ</v>
          </cell>
          <cell r="AJ14"/>
          <cell r="AK14" t="str">
            <v>-</v>
          </cell>
          <cell r="AL14"/>
          <cell r="AM14"/>
          <cell r="AN14"/>
          <cell r="AO14"/>
          <cell r="AP14"/>
          <cell r="AQ14"/>
          <cell r="AR14"/>
          <cell r="AS14"/>
          <cell r="AT14"/>
          <cell r="AU14"/>
          <cell r="AV14"/>
          <cell r="AW14"/>
          <cell r="AX14"/>
          <cell r="AY14"/>
          <cell r="AZ14"/>
          <cell r="BA14"/>
          <cell r="BB14"/>
          <cell r="BC14"/>
          <cell r="BD14"/>
          <cell r="BE14"/>
          <cell r="BF14"/>
          <cell r="BG14"/>
          <cell r="BH14"/>
          <cell r="BI14"/>
          <cell r="BJ14"/>
          <cell r="BK14"/>
          <cell r="BL14"/>
          <cell r="BM14"/>
          <cell r="BN14"/>
          <cell r="BO14"/>
          <cell r="BP14"/>
          <cell r="BQ14"/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  <cell r="CP14"/>
          <cell r="CQ14"/>
          <cell r="CR14"/>
        </row>
        <row r="15">
          <cell r="E15">
            <v>110</v>
          </cell>
          <cell r="F15" t="str">
            <v>宇土市</v>
          </cell>
          <cell r="G15" t="str">
            <v>許可</v>
          </cell>
          <cell r="H15">
            <v>44629</v>
          </cell>
          <cell r="I15" t="str">
            <v>金岡商店株式会社</v>
          </cell>
          <cell r="J15" t="str">
            <v>代表取締役　金岡慶大</v>
          </cell>
          <cell r="K15" t="str">
            <v>熊本市南区富合町釈迦堂611 </v>
          </cell>
          <cell r="L15" t="str">
            <v>096-358-3500</v>
          </cell>
          <cell r="M15"/>
          <cell r="N15" t="str">
            <v>宇城クリーンセンターで受入れできる一般廃棄物</v>
          </cell>
          <cell r="O15" t="str">
            <v>宇土市</v>
          </cell>
          <cell r="P15">
            <v>44635</v>
          </cell>
          <cell r="Q15" t="str">
            <v>1-10</v>
          </cell>
          <cell r="R15">
            <v>44045</v>
          </cell>
          <cell r="S15" t="str">
            <v>～</v>
          </cell>
          <cell r="T15">
            <v>44774</v>
          </cell>
          <cell r="U15" t="str">
            <v>熊本830す2705</v>
          </cell>
          <cell r="V15" t="str">
            <v>-</v>
          </cell>
          <cell r="W15" t="str">
            <v>塵芥車</v>
          </cell>
          <cell r="X15" t="str">
            <v>熊本800さ8721</v>
          </cell>
          <cell r="Y15" t="str">
            <v>-</v>
          </cell>
          <cell r="Z15" t="str">
            <v>塵芥車</v>
          </cell>
          <cell r="AA15"/>
          <cell r="AB15"/>
          <cell r="AC15"/>
          <cell r="AD15"/>
          <cell r="AE15"/>
          <cell r="AF15"/>
          <cell r="AG15"/>
          <cell r="AH15"/>
          <cell r="AI15"/>
          <cell r="AJ15"/>
          <cell r="AK15"/>
          <cell r="AL15"/>
          <cell r="AM15"/>
          <cell r="AN15"/>
          <cell r="AO15"/>
          <cell r="AP15"/>
          <cell r="AQ15"/>
          <cell r="AR15"/>
          <cell r="AS15"/>
          <cell r="AT15"/>
          <cell r="AU15"/>
          <cell r="AV15"/>
          <cell r="AW15"/>
          <cell r="AX15"/>
          <cell r="AY15"/>
          <cell r="AZ15"/>
          <cell r="BA15"/>
          <cell r="BB15"/>
          <cell r="BC15"/>
          <cell r="BD15"/>
          <cell r="BE15"/>
          <cell r="BF15"/>
          <cell r="BG15"/>
          <cell r="BH15"/>
          <cell r="BI15"/>
          <cell r="BJ15"/>
          <cell r="BK15"/>
          <cell r="BL15"/>
          <cell r="BM15"/>
          <cell r="BN15"/>
          <cell r="BO15"/>
          <cell r="BP15"/>
          <cell r="BQ15"/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  <cell r="CP15"/>
          <cell r="CQ15"/>
          <cell r="CR15"/>
        </row>
        <row r="16">
          <cell r="E16">
            <v>111</v>
          </cell>
          <cell r="F16" t="str">
            <v>宇土市</v>
          </cell>
          <cell r="G16" t="str">
            <v>許可</v>
          </cell>
          <cell r="H16">
            <v>44690</v>
          </cell>
          <cell r="I16" t="str">
            <v>有限会社タケシタ</v>
          </cell>
          <cell r="J16" t="str">
            <v>代表取締役　竹下康信</v>
          </cell>
          <cell r="K16" t="str">
            <v>宇土市神馬町181 </v>
          </cell>
          <cell r="L16" t="str">
            <v>0964-23-1684 </v>
          </cell>
          <cell r="M16" t="str">
            <v>0964-23-1684</v>
          </cell>
          <cell r="N16" t="str">
            <v>宇城クリーンセンターで受入れできる一般廃棄物</v>
          </cell>
          <cell r="O16" t="str">
            <v>宇土市内</v>
          </cell>
          <cell r="P16"/>
          <cell r="Q16" t="str">
            <v>1-11</v>
          </cell>
          <cell r="R16">
            <v>44690</v>
          </cell>
          <cell r="S16" t="str">
            <v>～</v>
          </cell>
          <cell r="T16">
            <v>45420</v>
          </cell>
          <cell r="U16" t="str">
            <v>熊本800せ4370</v>
          </cell>
          <cell r="V16" t="str">
            <v>-</v>
          </cell>
          <cell r="W16" t="str">
            <v>塵芥車</v>
          </cell>
          <cell r="X16" t="str">
            <v>熊本800す3365</v>
          </cell>
          <cell r="Y16" t="str">
            <v>-</v>
          </cell>
          <cell r="Z16" t="str">
            <v>塵芥車</v>
          </cell>
          <cell r="AA16" t="str">
            <v>熊本800す9181</v>
          </cell>
          <cell r="AB16" t="str">
            <v>-</v>
          </cell>
          <cell r="AC16" t="str">
            <v>塵芥車</v>
          </cell>
          <cell r="AD16" t="str">
            <v>熊本800せ617</v>
          </cell>
          <cell r="AE16" t="str">
            <v>-</v>
          </cell>
          <cell r="AF16" t="str">
            <v>塵芥車</v>
          </cell>
          <cell r="AG16" t="str">
            <v>熊本800す4356</v>
          </cell>
          <cell r="AH16" t="str">
            <v>-</v>
          </cell>
          <cell r="AI16" t="str">
            <v>塵芥車</v>
          </cell>
          <cell r="AJ16" t="str">
            <v>熊本800す7153</v>
          </cell>
          <cell r="AK16" t="str">
            <v>-</v>
          </cell>
          <cell r="AL16" t="str">
            <v>塵芥車</v>
          </cell>
          <cell r="AM16" t="str">
            <v>熊本800す6476</v>
          </cell>
          <cell r="AN16" t="str">
            <v>-</v>
          </cell>
          <cell r="AO16" t="str">
            <v>塵芥車</v>
          </cell>
          <cell r="AP16" t="str">
            <v>熊本400て7654</v>
          </cell>
          <cell r="AQ16" t="str">
            <v>-</v>
          </cell>
          <cell r="AR16" t="str">
            <v>ﾊﾞﾝ</v>
          </cell>
          <cell r="AS16" t="str">
            <v>熊本100す9467</v>
          </cell>
          <cell r="AT16" t="str">
            <v>-</v>
          </cell>
          <cell r="AU16" t="str">
            <v>ﾊﾞﾝ</v>
          </cell>
          <cell r="AV16" t="str">
            <v>熊本100そ4014</v>
          </cell>
          <cell r="AW16" t="str">
            <v>-</v>
          </cell>
          <cell r="AX16" t="str">
            <v>ｷｬﾌﾞｵｰﾊﾞ</v>
          </cell>
          <cell r="AY16" t="str">
            <v>熊本100せ5333</v>
          </cell>
          <cell r="AZ16" t="str">
            <v>-</v>
          </cell>
          <cell r="BA16" t="str">
            <v>脱着装置付ｺﾝﾃﾅ専用車</v>
          </cell>
          <cell r="BB16" t="str">
            <v>熊本400て5341</v>
          </cell>
          <cell r="BC16" t="str">
            <v>-</v>
          </cell>
          <cell r="BD16" t="str">
            <v>脱着装置付ｺﾝﾃﾅ専用車</v>
          </cell>
          <cell r="BE16"/>
          <cell r="BF16"/>
          <cell r="BG16"/>
          <cell r="BH16"/>
          <cell r="BI16"/>
          <cell r="BJ16"/>
          <cell r="BK16"/>
          <cell r="BL16"/>
          <cell r="BM16"/>
          <cell r="BN16"/>
          <cell r="BO16"/>
          <cell r="BP16"/>
          <cell r="BQ16"/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  <cell r="CP16"/>
          <cell r="CQ16"/>
          <cell r="CR16"/>
        </row>
        <row r="17">
          <cell r="E17">
            <v>112</v>
          </cell>
          <cell r="F17" t="str">
            <v>宇土市</v>
          </cell>
          <cell r="G17" t="str">
            <v>許可</v>
          </cell>
          <cell r="H17">
            <v>44708</v>
          </cell>
          <cell r="I17" t="str">
            <v>有限会社宇土環境</v>
          </cell>
          <cell r="J17" t="str">
            <v>代表取締役　安達英知</v>
          </cell>
          <cell r="K17" t="str">
            <v>宇土市新松原町213 </v>
          </cell>
          <cell r="L17" t="str">
            <v>0964-22-5493 </v>
          </cell>
          <cell r="M17" t="str">
            <v>0964-22-4946</v>
          </cell>
          <cell r="N17" t="str">
            <v>宇城クリーンセンターで受入れできる一般廃棄物</v>
          </cell>
          <cell r="O17" t="str">
            <v>宇土市内</v>
          </cell>
          <cell r="P17">
            <v>44652</v>
          </cell>
          <cell r="Q17" t="str">
            <v>1-12</v>
          </cell>
          <cell r="R17">
            <v>44652</v>
          </cell>
          <cell r="S17" t="str">
            <v>～</v>
          </cell>
          <cell r="T17">
            <v>45382</v>
          </cell>
          <cell r="U17" t="str">
            <v>熊本480に8046</v>
          </cell>
          <cell r="V17" t="str">
            <v>-</v>
          </cell>
          <cell r="W17" t="str">
            <v>軽自動車</v>
          </cell>
          <cell r="X17" t="str">
            <v>熊本100そ1420</v>
          </cell>
          <cell r="Y17" t="str">
            <v>-</v>
          </cell>
          <cell r="Z17" t="str">
            <v>ダンプ車深ボディ</v>
          </cell>
          <cell r="AA17" t="str">
            <v>熊本100そ2146</v>
          </cell>
          <cell r="AB17" t="str">
            <v>-</v>
          </cell>
          <cell r="AC17" t="str">
            <v>ｷｬﾌﾞｵｰﾊﾞ</v>
          </cell>
          <cell r="AD17" t="str">
            <v>熊本800さ7822</v>
          </cell>
          <cell r="AE17" t="str">
            <v>-</v>
          </cell>
          <cell r="AF17" t="str">
            <v>塵芥車</v>
          </cell>
          <cell r="AG17" t="str">
            <v>熊本800せ1619</v>
          </cell>
          <cell r="AH17" t="str">
            <v>-</v>
          </cell>
          <cell r="AI17" t="str">
            <v>塵芥車</v>
          </cell>
          <cell r="AJ17" t="str">
            <v>熊本400ぬ1848</v>
          </cell>
          <cell r="AK17" t="str">
            <v>-</v>
          </cell>
          <cell r="AL17" t="str">
            <v>ｷｬﾌﾞｵｰﾊﾞ</v>
          </cell>
          <cell r="AM17"/>
          <cell r="AN17"/>
          <cell r="AO17"/>
          <cell r="AP17"/>
          <cell r="AQ17"/>
          <cell r="AR17"/>
          <cell r="AS17"/>
          <cell r="AT17"/>
          <cell r="AU17"/>
          <cell r="AV17"/>
          <cell r="AW17"/>
          <cell r="AX17"/>
          <cell r="AY17"/>
          <cell r="AZ17"/>
          <cell r="BA17"/>
          <cell r="BB17"/>
          <cell r="BC17"/>
          <cell r="BD17"/>
          <cell r="BE17"/>
          <cell r="BF17"/>
          <cell r="BG17"/>
          <cell r="BH17"/>
          <cell r="BI17"/>
          <cell r="BJ17"/>
          <cell r="BK17"/>
          <cell r="BL17"/>
          <cell r="BM17"/>
          <cell r="BN17"/>
          <cell r="BO17"/>
          <cell r="BP17"/>
          <cell r="BQ17"/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  <cell r="CP17"/>
          <cell r="CQ17"/>
          <cell r="CR17"/>
        </row>
        <row r="18">
          <cell r="E18">
            <v>113</v>
          </cell>
          <cell r="F18" t="str">
            <v>宇土市</v>
          </cell>
          <cell r="G18" t="str">
            <v>許可</v>
          </cell>
          <cell r="H18">
            <v>44578</v>
          </cell>
          <cell r="I18" t="str">
            <v>株式会社永野商店</v>
          </cell>
          <cell r="J18" t="str">
            <v>代表取締役　永野順也</v>
          </cell>
          <cell r="K18" t="str">
            <v>熊本市北区室園10番22号</v>
          </cell>
          <cell r="L18" t="str">
            <v>096-343-4970 </v>
          </cell>
          <cell r="M18"/>
          <cell r="N18" t="str">
            <v>宇城クリーンセンターで受入れできる一般廃棄物</v>
          </cell>
          <cell r="O18" t="str">
            <v>宇土市一円</v>
          </cell>
          <cell r="P18">
            <v>44652</v>
          </cell>
          <cell r="Q18" t="str">
            <v>1-13</v>
          </cell>
          <cell r="R18">
            <v>44652</v>
          </cell>
          <cell r="S18" t="str">
            <v>～</v>
          </cell>
          <cell r="T18">
            <v>45382</v>
          </cell>
          <cell r="U18" t="str">
            <v>熊本830な21</v>
          </cell>
          <cell r="V18" t="str">
            <v>-</v>
          </cell>
          <cell r="W18" t="str">
            <v>塵芥車</v>
          </cell>
          <cell r="X18" t="str">
            <v>熊本830さ26</v>
          </cell>
          <cell r="Y18" t="str">
            <v>-</v>
          </cell>
          <cell r="Z18" t="str">
            <v>塵芥車</v>
          </cell>
          <cell r="AA18" t="str">
            <v>熊本800た100</v>
          </cell>
          <cell r="AB18" t="str">
            <v>-</v>
          </cell>
          <cell r="AC18" t="str">
            <v>塵芥車</v>
          </cell>
          <cell r="AD18" t="str">
            <v>熊本800は1037</v>
          </cell>
          <cell r="AE18" t="str">
            <v>-</v>
          </cell>
          <cell r="AF18" t="str">
            <v>塵芥車</v>
          </cell>
          <cell r="AG18" t="str">
            <v>熊本830さ2624</v>
          </cell>
          <cell r="AH18" t="str">
            <v>-</v>
          </cell>
          <cell r="AI18" t="str">
            <v>塵芥車</v>
          </cell>
          <cell r="AJ18"/>
          <cell r="AK18"/>
          <cell r="AL18"/>
          <cell r="AM18"/>
          <cell r="AN18"/>
          <cell r="AO18"/>
          <cell r="AP18"/>
          <cell r="AQ18"/>
          <cell r="AR18"/>
          <cell r="AS18"/>
          <cell r="AT18"/>
          <cell r="AU18"/>
          <cell r="AV18"/>
          <cell r="AW18"/>
          <cell r="AX18"/>
          <cell r="AY18"/>
          <cell r="AZ18"/>
          <cell r="BA18"/>
          <cell r="BB18"/>
          <cell r="BC18"/>
          <cell r="BD18"/>
          <cell r="BE18"/>
          <cell r="BF18"/>
          <cell r="BG18"/>
          <cell r="BH18"/>
          <cell r="BI18"/>
          <cell r="BJ18"/>
          <cell r="BK18"/>
          <cell r="BL18"/>
          <cell r="BM18"/>
          <cell r="BN18"/>
          <cell r="BO18"/>
          <cell r="BP18"/>
          <cell r="BQ18"/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  <cell r="CP18"/>
          <cell r="CQ18"/>
          <cell r="CR18"/>
        </row>
        <row r="19">
          <cell r="E19">
            <v>114</v>
          </cell>
          <cell r="F19" t="str">
            <v>宇土市</v>
          </cell>
          <cell r="G19" t="str">
            <v>許可</v>
          </cell>
          <cell r="H19">
            <v>44621</v>
          </cell>
          <cell r="I19" t="str">
            <v>株式会社西原商店</v>
          </cell>
          <cell r="J19" t="str">
            <v>代表取締役　西原哲</v>
          </cell>
          <cell r="K19" t="str">
            <v>熊本市南区中央区流通団地一丁目５０番地</v>
          </cell>
          <cell r="L19" t="str">
            <v>096-378-0657</v>
          </cell>
          <cell r="M19" t="str">
            <v>096-378-0382</v>
          </cell>
          <cell r="N19" t="str">
            <v>宇城クリーンセンターで受入れできる一般廃棄物</v>
          </cell>
          <cell r="O19" t="str">
            <v>宇土市内</v>
          </cell>
          <cell r="P19">
            <v>44652</v>
          </cell>
          <cell r="Q19" t="str">
            <v>1-14</v>
          </cell>
          <cell r="R19">
            <v>44420</v>
          </cell>
          <cell r="S19" t="str">
            <v>～</v>
          </cell>
          <cell r="T19">
            <v>44968</v>
          </cell>
          <cell r="U19" t="str">
            <v>熊本800す2565</v>
          </cell>
          <cell r="V19" t="str">
            <v>-</v>
          </cell>
          <cell r="W19" t="str">
            <v>塵芥車</v>
          </cell>
          <cell r="X19" t="str">
            <v>熊本800す3189</v>
          </cell>
          <cell r="Y19" t="str">
            <v>-</v>
          </cell>
          <cell r="Z19" t="str">
            <v>塵芥車</v>
          </cell>
          <cell r="AA19" t="str">
            <v>熊本800す3705</v>
          </cell>
          <cell r="AB19" t="str">
            <v>-</v>
          </cell>
          <cell r="AC19" t="str">
            <v>塵芥車</v>
          </cell>
          <cell r="AD19" t="str">
            <v>熊本800せ4888</v>
          </cell>
          <cell r="AE19" t="str">
            <v>-</v>
          </cell>
          <cell r="AF19" t="str">
            <v>塵芥車</v>
          </cell>
          <cell r="AG19" t="str">
            <v>熊本800さ5745</v>
          </cell>
          <cell r="AH19" t="str">
            <v>-</v>
          </cell>
          <cell r="AI19" t="str">
            <v>塵芥車</v>
          </cell>
          <cell r="AJ19" t="str">
            <v>熊本800さ8745</v>
          </cell>
          <cell r="AK19" t="str">
            <v>-</v>
          </cell>
          <cell r="AL19" t="str">
            <v>塵芥車</v>
          </cell>
          <cell r="AM19" t="str">
            <v>熊本800す9695</v>
          </cell>
          <cell r="AN19" t="str">
            <v>-</v>
          </cell>
          <cell r="AO19" t="str">
            <v>塵芥車</v>
          </cell>
          <cell r="AP19"/>
          <cell r="AQ19"/>
          <cell r="AR19"/>
          <cell r="AS19"/>
          <cell r="AT19"/>
          <cell r="AU19"/>
          <cell r="AV19"/>
          <cell r="AW19"/>
          <cell r="AX19"/>
          <cell r="AY19"/>
          <cell r="AZ19"/>
          <cell r="BA19"/>
          <cell r="BB19"/>
          <cell r="BC19"/>
          <cell r="BD19"/>
          <cell r="BE19"/>
          <cell r="BF19"/>
          <cell r="BG19"/>
          <cell r="BH19"/>
          <cell r="BI19"/>
          <cell r="BJ19"/>
          <cell r="BK19"/>
          <cell r="BL19"/>
          <cell r="BM19"/>
          <cell r="BN19"/>
          <cell r="BO19"/>
          <cell r="BP19"/>
          <cell r="BQ19"/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  <cell r="CP19"/>
          <cell r="CQ19"/>
          <cell r="CR19"/>
        </row>
        <row r="20">
          <cell r="E20">
            <v>115</v>
          </cell>
          <cell r="F20" t="str">
            <v>宇土市</v>
          </cell>
          <cell r="G20" t="str">
            <v>委託</v>
          </cell>
          <cell r="H20"/>
          <cell r="I20" t="str">
            <v>有限会社タケシタ</v>
          </cell>
          <cell r="J20" t="str">
            <v>代表取締役　竹下康信</v>
          </cell>
          <cell r="K20" t="str">
            <v>宇土市神馬町181 </v>
          </cell>
          <cell r="L20" t="str">
            <v>0964-23-1684 </v>
          </cell>
          <cell r="M20" t="str">
            <v>0964-23-1684</v>
          </cell>
          <cell r="N20" t="str">
            <v>宇城クリーンセンターで受入れできる一般廃棄物</v>
          </cell>
          <cell r="O20" t="str">
            <v>宇土市立小学校</v>
          </cell>
          <cell r="P20"/>
          <cell r="Q20" t="str">
            <v>1-15</v>
          </cell>
          <cell r="R20"/>
          <cell r="S20" t="str">
            <v/>
          </cell>
          <cell r="T20"/>
          <cell r="U20"/>
          <cell r="V20"/>
          <cell r="W20"/>
          <cell r="X20"/>
          <cell r="Y20"/>
          <cell r="Z20"/>
          <cell r="AA20"/>
          <cell r="AB20"/>
          <cell r="AC20"/>
          <cell r="AD20"/>
          <cell r="AE20"/>
          <cell r="AF20"/>
          <cell r="AG20"/>
          <cell r="AH20"/>
          <cell r="AI20"/>
          <cell r="AJ20"/>
          <cell r="AK20"/>
          <cell r="AL20"/>
          <cell r="AM20"/>
          <cell r="AN20"/>
          <cell r="AO20"/>
          <cell r="AP20"/>
          <cell r="AQ20"/>
          <cell r="AR20"/>
          <cell r="AS20"/>
          <cell r="AT20"/>
          <cell r="AU20"/>
          <cell r="AV20"/>
          <cell r="AW20"/>
          <cell r="AX20"/>
          <cell r="AY20"/>
          <cell r="AZ20"/>
          <cell r="BA20"/>
          <cell r="BB20"/>
          <cell r="BC20"/>
          <cell r="BD20"/>
          <cell r="BE20"/>
          <cell r="BF20"/>
          <cell r="BG20"/>
          <cell r="BH20"/>
          <cell r="BI20"/>
          <cell r="BJ20"/>
          <cell r="BK20"/>
          <cell r="BL20"/>
          <cell r="BM20"/>
          <cell r="BN20"/>
          <cell r="BO20"/>
          <cell r="BP20"/>
          <cell r="BQ20"/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  <cell r="CP20"/>
          <cell r="CQ20"/>
          <cell r="CR20"/>
        </row>
        <row r="21">
          <cell r="E21">
            <v>116</v>
          </cell>
          <cell r="F21" t="str">
            <v>宇土市</v>
          </cell>
          <cell r="G21" t="str">
            <v>委託</v>
          </cell>
          <cell r="H21">
            <v>44652</v>
          </cell>
          <cell r="I21" t="str">
            <v>有限会社宇土環境</v>
          </cell>
          <cell r="J21" t="str">
            <v>代表取締役　安達英知</v>
          </cell>
          <cell r="K21" t="str">
            <v>宇土市新松原町213 </v>
          </cell>
          <cell r="L21" t="str">
            <v>0964-22-5493 </v>
          </cell>
          <cell r="M21" t="str">
            <v>0964-22-4946</v>
          </cell>
          <cell r="N21" t="str">
            <v>不燃物、資源ごみ</v>
          </cell>
          <cell r="O21" t="str">
            <v>宇土市全域及び市内幼稚園、小学校、中学校</v>
          </cell>
          <cell r="P21">
            <v>44652</v>
          </cell>
          <cell r="Q21" t="str">
            <v>1-16</v>
          </cell>
          <cell r="R21">
            <v>44652</v>
          </cell>
          <cell r="S21" t="str">
            <v>～</v>
          </cell>
          <cell r="T21">
            <v>45016</v>
          </cell>
          <cell r="U21" t="str">
            <v>熊本480に8046</v>
          </cell>
          <cell r="V21" t="str">
            <v>-</v>
          </cell>
          <cell r="W21" t="str">
            <v>軽自動車</v>
          </cell>
          <cell r="X21" t="str">
            <v>熊本100そ1420</v>
          </cell>
          <cell r="Y21" t="str">
            <v>-</v>
          </cell>
          <cell r="Z21" t="str">
            <v>ダンプ車深ボディ</v>
          </cell>
          <cell r="AA21" t="str">
            <v>熊本100そ2146</v>
          </cell>
          <cell r="AB21" t="str">
            <v>-</v>
          </cell>
          <cell r="AC21" t="str">
            <v>ｷｬﾌﾞｵｰﾊﾞ</v>
          </cell>
          <cell r="AD21" t="str">
            <v>熊本800さ7822</v>
          </cell>
          <cell r="AE21" t="str">
            <v>-</v>
          </cell>
          <cell r="AF21" t="str">
            <v>塵芥車</v>
          </cell>
          <cell r="AG21" t="str">
            <v>熊本800せ1619</v>
          </cell>
          <cell r="AH21" t="str">
            <v>-</v>
          </cell>
          <cell r="AI21" t="str">
            <v>塵芥車</v>
          </cell>
          <cell r="AJ21" t="str">
            <v>熊本400ぬ1848</v>
          </cell>
          <cell r="AK21" t="str">
            <v>-</v>
          </cell>
          <cell r="AL21" t="str">
            <v>ｷｬﾌﾞｵｰﾊﾞ</v>
          </cell>
          <cell r="AM21"/>
          <cell r="AN21"/>
          <cell r="AO21"/>
          <cell r="AP21"/>
          <cell r="AQ21"/>
          <cell r="AR21"/>
          <cell r="AS21"/>
          <cell r="AT21"/>
          <cell r="AU21"/>
          <cell r="AV21"/>
          <cell r="AW21"/>
          <cell r="AX21"/>
          <cell r="AY21"/>
          <cell r="AZ21"/>
          <cell r="BA21"/>
          <cell r="BB21"/>
          <cell r="BC21"/>
          <cell r="BD21"/>
          <cell r="BE21"/>
          <cell r="BF21"/>
          <cell r="BG21"/>
          <cell r="BH21"/>
          <cell r="BI21"/>
          <cell r="BJ21"/>
          <cell r="BK21"/>
          <cell r="BL21"/>
          <cell r="BM21"/>
          <cell r="BN21"/>
          <cell r="BO21"/>
          <cell r="BP21"/>
          <cell r="BQ21"/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  <cell r="CP21"/>
          <cell r="CQ21"/>
          <cell r="CR21"/>
        </row>
        <row r="22"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 t="str">
            <v/>
          </cell>
          <cell r="T22"/>
          <cell r="U22"/>
          <cell r="V22"/>
          <cell r="W22"/>
          <cell r="X22"/>
          <cell r="Y22"/>
          <cell r="Z22"/>
          <cell r="AA22"/>
          <cell r="AB22"/>
          <cell r="AC22"/>
          <cell r="AD22"/>
          <cell r="AE22"/>
          <cell r="AF22"/>
          <cell r="AG22"/>
          <cell r="AH22"/>
          <cell r="AI22"/>
          <cell r="AJ22"/>
          <cell r="AK22"/>
          <cell r="AL22"/>
          <cell r="AM22"/>
          <cell r="AN22"/>
          <cell r="AO22"/>
          <cell r="AP22"/>
          <cell r="AQ22"/>
          <cell r="AR22"/>
          <cell r="AS22"/>
          <cell r="AT22"/>
          <cell r="AU22"/>
          <cell r="AV22"/>
          <cell r="AW22"/>
          <cell r="AX22"/>
          <cell r="AY22"/>
          <cell r="AZ22"/>
          <cell r="BA22"/>
          <cell r="BB22"/>
          <cell r="BC22"/>
          <cell r="BD22"/>
          <cell r="BE22"/>
          <cell r="BF22"/>
          <cell r="BG22"/>
          <cell r="BH22"/>
          <cell r="BI22"/>
          <cell r="BJ22"/>
          <cell r="BK22"/>
          <cell r="BL22"/>
          <cell r="BM22"/>
          <cell r="BN22"/>
          <cell r="BO22"/>
          <cell r="BP22"/>
          <cell r="BQ22"/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  <cell r="CP22"/>
          <cell r="CQ22"/>
          <cell r="CR22"/>
        </row>
        <row r="23">
          <cell r="E23"/>
          <cell r="F23"/>
          <cell r="G23"/>
          <cell r="H23"/>
          <cell r="I23" t="str">
            <v>実績</v>
          </cell>
          <cell r="J23"/>
          <cell r="K23"/>
          <cell r="L23"/>
          <cell r="M23"/>
          <cell r="N23"/>
          <cell r="O23"/>
          <cell r="P23"/>
          <cell r="Q23"/>
          <cell r="R23"/>
          <cell r="S23" t="str">
            <v/>
          </cell>
          <cell r="T23"/>
          <cell r="U23"/>
          <cell r="V23"/>
          <cell r="W23"/>
          <cell r="X23"/>
          <cell r="Y23"/>
          <cell r="Z23"/>
          <cell r="AA23"/>
          <cell r="AB23"/>
          <cell r="AC23"/>
          <cell r="AD23"/>
          <cell r="AE23"/>
          <cell r="AF23"/>
          <cell r="AG23"/>
          <cell r="AH23"/>
          <cell r="AI23"/>
          <cell r="AJ23"/>
          <cell r="AK23"/>
          <cell r="AL23"/>
          <cell r="AM23"/>
          <cell r="AN23"/>
          <cell r="AO23"/>
          <cell r="AP23"/>
          <cell r="AQ23"/>
          <cell r="AR23"/>
          <cell r="AS23"/>
          <cell r="AT23"/>
          <cell r="AU23"/>
          <cell r="AV23"/>
          <cell r="AW23"/>
          <cell r="AX23"/>
          <cell r="AY23"/>
          <cell r="AZ23"/>
          <cell r="BA23"/>
          <cell r="BB23"/>
          <cell r="BC23"/>
          <cell r="BD23"/>
          <cell r="BE23"/>
          <cell r="BF23"/>
          <cell r="BG23"/>
          <cell r="BH23"/>
          <cell r="BI23"/>
          <cell r="BJ23"/>
          <cell r="BK23"/>
          <cell r="BL23"/>
          <cell r="BM23"/>
          <cell r="BN23"/>
          <cell r="BO23"/>
          <cell r="BP23"/>
          <cell r="BQ23"/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  <cell r="CP23"/>
          <cell r="CQ23"/>
          <cell r="CR23"/>
        </row>
        <row r="24">
          <cell r="E24"/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 t="str">
            <v/>
          </cell>
          <cell r="T24"/>
          <cell r="U24"/>
          <cell r="V24"/>
          <cell r="W24"/>
          <cell r="X24"/>
          <cell r="Y24"/>
          <cell r="Z24"/>
          <cell r="AA24"/>
          <cell r="AB24"/>
          <cell r="AC24"/>
          <cell r="AD24"/>
          <cell r="AE24"/>
          <cell r="AF24"/>
          <cell r="AG24"/>
          <cell r="AH24"/>
          <cell r="AI24"/>
          <cell r="AJ24"/>
          <cell r="AK24"/>
          <cell r="AL24"/>
          <cell r="AM24"/>
          <cell r="AN24"/>
          <cell r="AO24"/>
          <cell r="AP24"/>
          <cell r="AQ24"/>
          <cell r="AR24"/>
          <cell r="AS24"/>
          <cell r="AT24"/>
          <cell r="AU24"/>
          <cell r="AV24"/>
          <cell r="AW24"/>
          <cell r="AX24"/>
          <cell r="AY24"/>
          <cell r="AZ24"/>
          <cell r="BA24"/>
          <cell r="BB24"/>
          <cell r="BC24"/>
          <cell r="BD24"/>
          <cell r="BE24"/>
          <cell r="BF24"/>
          <cell r="BG24"/>
          <cell r="BH24"/>
          <cell r="BI24"/>
          <cell r="BJ24"/>
          <cell r="BK24"/>
          <cell r="BL24"/>
          <cell r="BM24"/>
          <cell r="BN24"/>
          <cell r="BO24"/>
          <cell r="BP24"/>
          <cell r="BQ24"/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  <cell r="CP24"/>
          <cell r="CQ24"/>
          <cell r="CR24"/>
        </row>
        <row r="25">
          <cell r="E25"/>
          <cell r="F25"/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 t="str">
            <v/>
          </cell>
          <cell r="T25"/>
          <cell r="U25"/>
          <cell r="V25"/>
          <cell r="W25"/>
          <cell r="X25"/>
          <cell r="Y25"/>
          <cell r="Z25"/>
          <cell r="AA25"/>
          <cell r="AB25"/>
          <cell r="AC25"/>
          <cell r="AD25"/>
          <cell r="AE25"/>
          <cell r="AF25"/>
          <cell r="AG25"/>
          <cell r="AH25"/>
          <cell r="AI25"/>
          <cell r="AJ25"/>
          <cell r="AK25"/>
          <cell r="AL25"/>
          <cell r="AM25"/>
          <cell r="AN25"/>
          <cell r="AO25"/>
          <cell r="AP25"/>
          <cell r="AQ25"/>
          <cell r="AR25"/>
          <cell r="AS25"/>
          <cell r="AT25"/>
          <cell r="AU25"/>
          <cell r="AV25"/>
          <cell r="AW25"/>
          <cell r="AX25"/>
          <cell r="AY25"/>
          <cell r="AZ25"/>
          <cell r="BA25"/>
          <cell r="BB25"/>
          <cell r="BC25"/>
          <cell r="BD25"/>
          <cell r="BE25"/>
          <cell r="BF25"/>
          <cell r="BG25"/>
          <cell r="BH25"/>
          <cell r="BI25"/>
          <cell r="BJ25"/>
          <cell r="BK25"/>
          <cell r="BL25"/>
          <cell r="BM25"/>
          <cell r="BN25"/>
          <cell r="BO25"/>
          <cell r="BP25"/>
          <cell r="BQ25"/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  <cell r="CP25"/>
          <cell r="CQ25"/>
          <cell r="CR25"/>
        </row>
        <row r="26">
          <cell r="E26">
            <v>201</v>
          </cell>
          <cell r="F26" t="str">
            <v>宇城市</v>
          </cell>
          <cell r="G26" t="str">
            <v>許可</v>
          </cell>
          <cell r="H26">
            <v>44592</v>
          </cell>
          <cell r="I26" t="str">
            <v>有限会社緒方清掃</v>
          </cell>
          <cell r="J26" t="str">
            <v>代表取締役　緒方郁夫</v>
          </cell>
          <cell r="K26" t="str">
            <v>宇土市馬之瀬町186 </v>
          </cell>
          <cell r="L26" t="str">
            <v>0964-23-2518</v>
          </cell>
          <cell r="M26" t="str">
            <v>0964-23-2983</v>
          </cell>
          <cell r="N26" t="str">
            <v>宇城クリーンセンターで受入れできる一般廃棄物</v>
          </cell>
          <cell r="O26" t="str">
            <v>宇城市</v>
          </cell>
          <cell r="P26">
            <v>44621</v>
          </cell>
          <cell r="Q26" t="str">
            <v>2-1</v>
          </cell>
          <cell r="R26">
            <v>44287</v>
          </cell>
          <cell r="S26" t="str">
            <v>～</v>
          </cell>
          <cell r="T26">
            <v>45016</v>
          </cell>
          <cell r="U26" t="str">
            <v>熊本830せ1203</v>
          </cell>
          <cell r="V26" t="str">
            <v>-</v>
          </cell>
          <cell r="W26" t="str">
            <v>塵芥車</v>
          </cell>
          <cell r="X26" t="str">
            <v>熊本830さ1603</v>
          </cell>
          <cell r="Y26" t="str">
            <v>-</v>
          </cell>
          <cell r="Z26" t="str">
            <v>塵芥車</v>
          </cell>
          <cell r="AA26" t="str">
            <v>熊本130す1009</v>
          </cell>
          <cell r="AB26" t="str">
            <v>-</v>
          </cell>
          <cell r="AC26" t="str">
            <v>脱着装置付ｺﾝﾃﾅ専用車</v>
          </cell>
          <cell r="AD26"/>
          <cell r="AE26"/>
          <cell r="AF26"/>
          <cell r="AG26"/>
          <cell r="AH26"/>
          <cell r="AI26"/>
          <cell r="AJ26"/>
          <cell r="AK26"/>
          <cell r="AL26"/>
          <cell r="AM26"/>
          <cell r="AN26"/>
          <cell r="AO26"/>
          <cell r="AP26"/>
          <cell r="AQ26"/>
          <cell r="AR26"/>
          <cell r="AS26"/>
          <cell r="AT26"/>
          <cell r="AU26"/>
          <cell r="AV26"/>
          <cell r="AW26"/>
          <cell r="AX26"/>
          <cell r="AY26"/>
          <cell r="AZ26"/>
          <cell r="BA26"/>
          <cell r="BB26"/>
          <cell r="BC26"/>
          <cell r="BD26"/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/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  <cell r="CP26"/>
          <cell r="CQ26"/>
          <cell r="CR26"/>
        </row>
        <row r="27">
          <cell r="E27">
            <v>202</v>
          </cell>
          <cell r="F27" t="str">
            <v>宇城市</v>
          </cell>
          <cell r="G27" t="str">
            <v>許可</v>
          </cell>
          <cell r="H27">
            <v>44599</v>
          </cell>
          <cell r="I27" t="str">
            <v>公社宇城市シルバー人材センター</v>
          </cell>
          <cell r="J27" t="str">
            <v>理事長　浅井正文</v>
          </cell>
          <cell r="K27" t="str">
            <v>宇城市松橋町久具358-４</v>
          </cell>
          <cell r="L27" t="str">
            <v xml:space="preserve">0964-33-7886 </v>
          </cell>
          <cell r="M27"/>
          <cell r="N27" t="str">
            <v>宇城クリーンセンターで受入れできる一般廃棄物</v>
          </cell>
          <cell r="O27" t="str">
            <v>宇城市全域</v>
          </cell>
          <cell r="P27">
            <v>44621</v>
          </cell>
          <cell r="Q27" t="str">
            <v>2-2</v>
          </cell>
          <cell r="R27">
            <v>44652</v>
          </cell>
          <cell r="S27" t="str">
            <v>～</v>
          </cell>
          <cell r="T27">
            <v>45382</v>
          </cell>
          <cell r="U27" t="str">
            <v>熊本41ほ9625</v>
          </cell>
          <cell r="V27" t="str">
            <v>-</v>
          </cell>
          <cell r="W27" t="str">
            <v>ｷｬﾌﾞｵｰﾊﾞ</v>
          </cell>
          <cell r="X27" t="str">
            <v>熊本41つ9637</v>
          </cell>
          <cell r="Y27" t="str">
            <v>-</v>
          </cell>
          <cell r="Z27" t="str">
            <v>ｷｬﾌﾞｵｰﾊﾞ</v>
          </cell>
          <cell r="AA27" t="str">
            <v>熊本41な4197</v>
          </cell>
          <cell r="AB27" t="str">
            <v>-</v>
          </cell>
          <cell r="AC27" t="str">
            <v>ｷｬﾌﾞｵｰﾊﾞ</v>
          </cell>
          <cell r="AD27" t="str">
            <v>熊本41に1389</v>
          </cell>
          <cell r="AE27" t="str">
            <v>-</v>
          </cell>
          <cell r="AF27" t="str">
            <v>ｷｬﾌﾞｵｰﾊﾞ</v>
          </cell>
          <cell r="AG27" t="str">
            <v>熊本41に4577</v>
          </cell>
          <cell r="AH27" t="str">
            <v>-</v>
          </cell>
          <cell r="AI27" t="str">
            <v>ｷｬﾌﾞｵｰﾊﾞ</v>
          </cell>
          <cell r="AJ27" t="str">
            <v>熊本41む5724</v>
          </cell>
          <cell r="AK27" t="str">
            <v>-</v>
          </cell>
          <cell r="AL27" t="str">
            <v>ｷｬﾌﾞｵｰﾊﾞ</v>
          </cell>
          <cell r="AM27" t="str">
            <v>熊本480う1388</v>
          </cell>
          <cell r="AN27" t="str">
            <v>-</v>
          </cell>
          <cell r="AO27" t="str">
            <v>ｷｬﾌﾞｵｰﾊﾞ</v>
          </cell>
          <cell r="AP27" t="str">
            <v>熊本480さ9381</v>
          </cell>
          <cell r="AQ27" t="str">
            <v>-</v>
          </cell>
          <cell r="AR27" t="str">
            <v>ｷｬﾌﾞｵｰﾊﾞ</v>
          </cell>
          <cell r="AS27" t="str">
            <v>熊本480う1337</v>
          </cell>
          <cell r="AT27" t="str">
            <v>-</v>
          </cell>
          <cell r="AU27" t="str">
            <v>ｷｬﾌﾞｵｰﾊﾞ</v>
          </cell>
          <cell r="AV27" t="str">
            <v>熊本41や4160</v>
          </cell>
          <cell r="AW27" t="str">
            <v>-</v>
          </cell>
          <cell r="AX27" t="str">
            <v>ｷｬﾌﾞｵｰﾊﾞ</v>
          </cell>
          <cell r="AY27" t="str">
            <v>熊本41み1068</v>
          </cell>
          <cell r="AZ27" t="str">
            <v>-</v>
          </cell>
          <cell r="BA27" t="str">
            <v>ｷｬﾌﾞｵｰﾊﾞ</v>
          </cell>
          <cell r="BB27" t="str">
            <v>熊本480な673</v>
          </cell>
          <cell r="BC27" t="str">
            <v>-</v>
          </cell>
          <cell r="BD27" t="str">
            <v>ｷｬﾌﾞｵｰﾊﾞ</v>
          </cell>
          <cell r="BE27" t="str">
            <v>熊本400に7856</v>
          </cell>
          <cell r="BF27" t="str">
            <v>-</v>
          </cell>
          <cell r="BG27" t="str">
            <v>ｷｬﾌﾞｵｰﾊﾞ</v>
          </cell>
          <cell r="BH27"/>
          <cell r="BI27"/>
          <cell r="BJ27"/>
          <cell r="BK27"/>
          <cell r="BL27"/>
          <cell r="BM27"/>
          <cell r="BN27"/>
          <cell r="BO27"/>
          <cell r="BP27"/>
          <cell r="BQ27"/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  <cell r="CP27"/>
          <cell r="CQ27"/>
          <cell r="CR27"/>
        </row>
        <row r="28">
          <cell r="E28">
            <v>203</v>
          </cell>
          <cell r="F28" t="str">
            <v>宇城市</v>
          </cell>
          <cell r="G28" t="str">
            <v>許可</v>
          </cell>
          <cell r="H28">
            <v>44602</v>
          </cell>
          <cell r="I28" t="str">
            <v>株式会社オカムラ</v>
          </cell>
          <cell r="J28" t="str">
            <v>代表取締役　岡村健志</v>
          </cell>
          <cell r="K28" t="str">
            <v>宇城市松橋町久具1948-１</v>
          </cell>
          <cell r="L28" t="str">
            <v>0964-27-8686 </v>
          </cell>
          <cell r="M28" t="str">
            <v>0964-27-8700</v>
          </cell>
          <cell r="N28" t="str">
            <v>宇城クリーンセンターで受入れできる一般廃棄物</v>
          </cell>
          <cell r="O28" t="str">
            <v>宇城市全域</v>
          </cell>
          <cell r="P28">
            <v>44621</v>
          </cell>
          <cell r="Q28" t="str">
            <v>2-3</v>
          </cell>
          <cell r="R28">
            <v>44652</v>
          </cell>
          <cell r="S28" t="str">
            <v>～</v>
          </cell>
          <cell r="T28">
            <v>45382</v>
          </cell>
          <cell r="U28" t="str">
            <v>熊本800せ348</v>
          </cell>
          <cell r="V28" t="str">
            <v>-</v>
          </cell>
          <cell r="W28" t="str">
            <v>塵芥車</v>
          </cell>
          <cell r="X28" t="str">
            <v>熊本800せ1009</v>
          </cell>
          <cell r="Y28" t="str">
            <v>-</v>
          </cell>
          <cell r="Z28" t="str">
            <v>塵芥車</v>
          </cell>
          <cell r="AA28" t="str">
            <v>熊本800せ1218</v>
          </cell>
          <cell r="AB28" t="str">
            <v>-</v>
          </cell>
          <cell r="AC28" t="str">
            <v>塵芥車</v>
          </cell>
          <cell r="AD28" t="str">
            <v>熊本400た2669</v>
          </cell>
          <cell r="AE28" t="str">
            <v>-</v>
          </cell>
          <cell r="AF28" t="str">
            <v>ｷｬﾌﾞｵｰﾊﾞ</v>
          </cell>
          <cell r="AG28" t="str">
            <v>熊本100は2747</v>
          </cell>
          <cell r="AH28" t="str">
            <v>-</v>
          </cell>
          <cell r="AI28" t="str">
            <v>脱着装置付ｺﾝﾃﾅ専用車</v>
          </cell>
          <cell r="AJ28" t="str">
            <v>熊本100そ2985</v>
          </cell>
          <cell r="AK28" t="str">
            <v>-</v>
          </cell>
          <cell r="AL28" t="str">
            <v>脱着装置付ｺﾝﾃﾅ専用車</v>
          </cell>
          <cell r="AM28" t="str">
            <v>熊本800す4456</v>
          </cell>
          <cell r="AN28" t="str">
            <v>-</v>
          </cell>
          <cell r="AO28" t="str">
            <v>塵芥車</v>
          </cell>
          <cell r="AP28" t="str">
            <v>熊本100せ4800</v>
          </cell>
          <cell r="AQ28" t="str">
            <v>-</v>
          </cell>
          <cell r="AR28" t="str">
            <v>ﾊﾞﾝ</v>
          </cell>
          <cell r="AS28" t="str">
            <v>熊本100せ4834</v>
          </cell>
          <cell r="AT28" t="str">
            <v>-</v>
          </cell>
          <cell r="AU28" t="str">
            <v>ﾊﾞﾝ</v>
          </cell>
          <cell r="AV28" t="str">
            <v>熊本100す5288</v>
          </cell>
          <cell r="AW28" t="str">
            <v>-</v>
          </cell>
          <cell r="AX28" t="str">
            <v>ｷｬﾌﾞｵｰﾊﾞ</v>
          </cell>
          <cell r="AY28" t="str">
            <v>熊本400な5330</v>
          </cell>
          <cell r="AZ28" t="str">
            <v>-</v>
          </cell>
          <cell r="BA28" t="str">
            <v>脱着装置付ｺﾝﾃﾅ専用車</v>
          </cell>
          <cell r="BB28" t="str">
            <v>熊本800す5470</v>
          </cell>
          <cell r="BC28" t="str">
            <v>-</v>
          </cell>
          <cell r="BD28" t="str">
            <v>塵芥車</v>
          </cell>
          <cell r="BE28" t="str">
            <v>熊本800す5471</v>
          </cell>
          <cell r="BF28" t="str">
            <v>-</v>
          </cell>
          <cell r="BG28" t="str">
            <v>塵芥車</v>
          </cell>
          <cell r="BH28" t="str">
            <v>熊本800す7013</v>
          </cell>
          <cell r="BI28" t="str">
            <v>-</v>
          </cell>
          <cell r="BJ28" t="str">
            <v>塵芥車</v>
          </cell>
          <cell r="BK28" t="str">
            <v>熊本800す7194</v>
          </cell>
          <cell r="BL28" t="str">
            <v>-</v>
          </cell>
          <cell r="BM28" t="str">
            <v>塵芥車</v>
          </cell>
          <cell r="BN28" t="str">
            <v>熊本400と7958</v>
          </cell>
          <cell r="BO28" t="str">
            <v>-</v>
          </cell>
          <cell r="BP28" t="str">
            <v>脱着装置付ｺﾝﾃﾅ専用車</v>
          </cell>
          <cell r="BQ28" t="str">
            <v>熊本800す8386</v>
          </cell>
          <cell r="BR28" t="str">
            <v>-</v>
          </cell>
          <cell r="BS28" t="str">
            <v>塵芥車</v>
          </cell>
          <cell r="BT28" t="str">
            <v>熊本100せ9390</v>
          </cell>
          <cell r="BU28" t="str">
            <v>-</v>
          </cell>
          <cell r="BV28" t="str">
            <v>脱着装置付ｺﾝﾃﾅ専用車</v>
          </cell>
          <cell r="BW28" t="str">
            <v>熊本800す9516</v>
          </cell>
          <cell r="BX28" t="str">
            <v>-</v>
          </cell>
          <cell r="BY28" t="str">
            <v>冷凍冷蔵車</v>
          </cell>
          <cell r="BZ28" t="str">
            <v>熊本800せ3707</v>
          </cell>
          <cell r="CA28" t="str">
            <v>-</v>
          </cell>
          <cell r="CB28" t="str">
            <v>塵芥車</v>
          </cell>
          <cell r="CC28" t="str">
            <v>熊本800せ4933</v>
          </cell>
          <cell r="CD28" t="str">
            <v>-</v>
          </cell>
          <cell r="CE28" t="str">
            <v>塵芥車</v>
          </cell>
          <cell r="CF28" t="str">
            <v>熊本800す9352</v>
          </cell>
          <cell r="CG28" t="str">
            <v>-</v>
          </cell>
          <cell r="CH28" t="str">
            <v>塵芥車</v>
          </cell>
          <cell r="CI28"/>
          <cell r="CJ28"/>
          <cell r="CK28"/>
          <cell r="CL28"/>
          <cell r="CM28"/>
          <cell r="CN28"/>
          <cell r="CO28"/>
          <cell r="CP28"/>
          <cell r="CQ28"/>
          <cell r="CR28"/>
        </row>
        <row r="29">
          <cell r="E29">
            <v>204</v>
          </cell>
          <cell r="F29" t="str">
            <v>宇城市</v>
          </cell>
          <cell r="G29" t="str">
            <v>許可</v>
          </cell>
          <cell r="H29">
            <v>44606</v>
          </cell>
          <cell r="I29" t="str">
            <v>株式会社松清</v>
          </cell>
          <cell r="J29" t="str">
            <v>代表取締役　上野省三</v>
          </cell>
          <cell r="K29" t="str">
            <v>宇城市松橋町豊崎2104 </v>
          </cell>
          <cell r="L29" t="str">
            <v>0964-33-4659 </v>
          </cell>
          <cell r="M29" t="str">
            <v>0964-33-4540</v>
          </cell>
          <cell r="N29" t="str">
            <v>宇城クリーンセンターで受入れできる一般廃棄物</v>
          </cell>
          <cell r="O29" t="str">
            <v>宇城市</v>
          </cell>
          <cell r="P29">
            <v>44621</v>
          </cell>
          <cell r="Q29" t="str">
            <v>2-4</v>
          </cell>
          <cell r="R29">
            <v>44652</v>
          </cell>
          <cell r="S29" t="str">
            <v>～</v>
          </cell>
          <cell r="T29">
            <v>45382</v>
          </cell>
          <cell r="U29" t="str">
            <v>熊本800す2012</v>
          </cell>
          <cell r="V29" t="str">
            <v>-</v>
          </cell>
          <cell r="W29" t="str">
            <v>塵芥車</v>
          </cell>
          <cell r="X29" t="str">
            <v>熊本800す3390</v>
          </cell>
          <cell r="Y29" t="str">
            <v>-</v>
          </cell>
          <cell r="Z29" t="str">
            <v>塵芥車</v>
          </cell>
          <cell r="AA29" t="str">
            <v>熊本100す8830</v>
          </cell>
          <cell r="AB29" t="str">
            <v>-</v>
          </cell>
          <cell r="AC29" t="str">
            <v>ｱｰﾑﾛｰﾙ車</v>
          </cell>
          <cell r="AD29" t="str">
            <v>熊本830さ2407</v>
          </cell>
          <cell r="AE29" t="str">
            <v>-</v>
          </cell>
          <cell r="AF29" t="str">
            <v>塵芥車</v>
          </cell>
          <cell r="AG29" t="str">
            <v>熊本430さ2403</v>
          </cell>
          <cell r="AH29" t="str">
            <v>-</v>
          </cell>
          <cell r="AI29" t="str">
            <v>ﾀﾞﾝﾌﾟ</v>
          </cell>
          <cell r="AJ29" t="str">
            <v>熊本830す2603</v>
          </cell>
          <cell r="AK29" t="str">
            <v>-</v>
          </cell>
          <cell r="AL29" t="str">
            <v>塵芥車</v>
          </cell>
          <cell r="AM29" t="str">
            <v>熊本430ち2017</v>
          </cell>
          <cell r="AN29" t="str">
            <v>-</v>
          </cell>
          <cell r="AO29" t="str">
            <v>ﾀﾞﾝﾌﾟ</v>
          </cell>
          <cell r="AP29" t="str">
            <v>熊本830す1806</v>
          </cell>
          <cell r="AQ29" t="str">
            <v>-</v>
          </cell>
          <cell r="AR29" t="str">
            <v>塵芥車</v>
          </cell>
          <cell r="AS29" t="str">
            <v>熊本130す3006</v>
          </cell>
          <cell r="AT29" t="str">
            <v>-</v>
          </cell>
          <cell r="AU29" t="str">
            <v>ｱｰﾑﾛｰﾙ車</v>
          </cell>
          <cell r="AV29" t="str">
            <v>熊本484け2018</v>
          </cell>
          <cell r="AW29" t="str">
            <v>-</v>
          </cell>
          <cell r="AX29" t="str">
            <v>ｷｬﾌﾞｵｰﾊﾞ</v>
          </cell>
          <cell r="AY29" t="str">
            <v>熊本130ふ2020</v>
          </cell>
          <cell r="AZ29" t="str">
            <v>-</v>
          </cell>
          <cell r="BA29" t="str">
            <v>貨物ｷｬﾌﾞｵｰﾊﾞ</v>
          </cell>
          <cell r="BB29" t="str">
            <v>熊本830せ2016</v>
          </cell>
          <cell r="BC29" t="str">
            <v>-</v>
          </cell>
          <cell r="BD29" t="str">
            <v>塵芥車</v>
          </cell>
          <cell r="BE29" t="str">
            <v>熊本430す2021</v>
          </cell>
          <cell r="BF29" t="str">
            <v>-</v>
          </cell>
          <cell r="BG29" t="str">
            <v>貨物ｷｬﾌﾞｵｰﾊﾞ</v>
          </cell>
          <cell r="BH29" t="str">
            <v>熊本430ぬ311</v>
          </cell>
          <cell r="BI29" t="str">
            <v>-</v>
          </cell>
          <cell r="BJ29" t="str">
            <v>貨物ｷｬﾌﾞｵｰﾊﾞ</v>
          </cell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  <cell r="CP29"/>
          <cell r="CQ29"/>
          <cell r="CR29"/>
        </row>
        <row r="30">
          <cell r="E30">
            <v>205</v>
          </cell>
          <cell r="F30" t="str">
            <v>宇城市</v>
          </cell>
          <cell r="G30" t="str">
            <v>委託</v>
          </cell>
          <cell r="H30">
            <v>44610</v>
          </cell>
          <cell r="I30" t="str">
            <v>有限会社松本産業</v>
          </cell>
          <cell r="J30" t="str">
            <v>取締役　松本英明</v>
          </cell>
          <cell r="K30" t="str">
            <v>宇城市小川町川尻９-２</v>
          </cell>
          <cell r="L30" t="str">
            <v xml:space="preserve">0964-43-3227 </v>
          </cell>
          <cell r="M30"/>
          <cell r="N30" t="str">
            <v>一般廃棄物（小川地区可燃ごみ）</v>
          </cell>
          <cell r="O30" t="str">
            <v>宇城市小川地区</v>
          </cell>
          <cell r="P30">
            <v>44621</v>
          </cell>
          <cell r="Q30" t="str">
            <v>2-5</v>
          </cell>
          <cell r="R30">
            <v>44287</v>
          </cell>
          <cell r="S30" t="str">
            <v>～</v>
          </cell>
          <cell r="T30">
            <v>45382</v>
          </cell>
          <cell r="U30" t="str">
            <v>熊本800す1228</v>
          </cell>
          <cell r="V30" t="str">
            <v>-</v>
          </cell>
          <cell r="W30" t="str">
            <v>塵芥車</v>
          </cell>
          <cell r="X30" t="str">
            <v>熊本800す5780</v>
          </cell>
          <cell r="Y30" t="str">
            <v>-</v>
          </cell>
          <cell r="Z30" t="str">
            <v>塵芥車</v>
          </cell>
          <cell r="AA30" t="str">
            <v>熊本830せ7070</v>
          </cell>
          <cell r="AB30" t="str">
            <v>-</v>
          </cell>
          <cell r="AC30" t="str">
            <v>塵芥車</v>
          </cell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  <cell r="CP30"/>
          <cell r="CQ30"/>
          <cell r="CR30"/>
        </row>
        <row r="31">
          <cell r="E31">
            <v>206</v>
          </cell>
          <cell r="F31" t="str">
            <v>宇城市</v>
          </cell>
          <cell r="G31" t="str">
            <v>許可</v>
          </cell>
          <cell r="H31">
            <v>44610</v>
          </cell>
          <cell r="I31" t="str">
            <v>有限会社小川清掃</v>
          </cell>
          <cell r="J31" t="str">
            <v>代表取締役　三浦博是</v>
          </cell>
          <cell r="K31" t="str">
            <v>宇城市小川町新田1990-２</v>
          </cell>
          <cell r="L31" t="str">
            <v xml:space="preserve">0964-43-0471 </v>
          </cell>
          <cell r="M31"/>
          <cell r="N31" t="str">
            <v>宇城クリーンセンターで受入れできる一般廃棄物</v>
          </cell>
          <cell r="O31" t="str">
            <v>宇城市全域</v>
          </cell>
          <cell r="P31">
            <v>44621</v>
          </cell>
          <cell r="Q31" t="str">
            <v>2-6</v>
          </cell>
          <cell r="R31">
            <v>44652</v>
          </cell>
          <cell r="S31" t="str">
            <v>～</v>
          </cell>
          <cell r="T31">
            <v>45382</v>
          </cell>
          <cell r="U31" t="str">
            <v>熊本100そ7805</v>
          </cell>
          <cell r="V31" t="str">
            <v>-</v>
          </cell>
          <cell r="W31" t="str">
            <v>ユニック車（２ｔ）</v>
          </cell>
          <cell r="X31" t="str">
            <v>熊本100そ9219</v>
          </cell>
          <cell r="Y31" t="str">
            <v>-</v>
          </cell>
          <cell r="Z31" t="str">
            <v>ユニック車（２ｔ）</v>
          </cell>
          <cell r="AA31" t="str">
            <v>熊本131ち8008</v>
          </cell>
          <cell r="AB31" t="str">
            <v>-</v>
          </cell>
          <cell r="AC31" t="str">
            <v>平ﾎﾞﾃﾞｲｰｹﾞｰﾄ付き（２ｔ）</v>
          </cell>
          <cell r="AD31" t="str">
            <v>熊本130す1378</v>
          </cell>
          <cell r="AE31" t="str">
            <v>-</v>
          </cell>
          <cell r="AF31" t="str">
            <v>ﾀﾞﾝﾌﾟ深ﾎﾞﾃﾞｲｰ（２ｔ）</v>
          </cell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/>
          <cell r="BA31"/>
          <cell r="BB31"/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  <cell r="CP31"/>
          <cell r="CQ31"/>
          <cell r="CR31"/>
        </row>
        <row r="32">
          <cell r="E32">
            <v>207</v>
          </cell>
          <cell r="F32" t="str">
            <v>宇城市</v>
          </cell>
          <cell r="G32" t="str">
            <v>許可</v>
          </cell>
          <cell r="H32">
            <v>44610</v>
          </cell>
          <cell r="I32" t="str">
            <v>有限会社三角環境清掃社</v>
          </cell>
          <cell r="J32" t="str">
            <v>代表取締役　松下倫三</v>
          </cell>
          <cell r="K32" t="str">
            <v>宇城市三角町郡浦2623</v>
          </cell>
          <cell r="L32" t="str">
            <v xml:space="preserve">0964-53-2830 </v>
          </cell>
          <cell r="M32"/>
          <cell r="N32" t="str">
            <v>宇城クリーンセンターで受入れできる一般廃棄物</v>
          </cell>
          <cell r="O32" t="str">
            <v>宇城市全域</v>
          </cell>
          <cell r="P32">
            <v>44621</v>
          </cell>
          <cell r="Q32" t="str">
            <v>2-7</v>
          </cell>
          <cell r="R32">
            <v>44652</v>
          </cell>
          <cell r="S32" t="str">
            <v>～</v>
          </cell>
          <cell r="T32">
            <v>45382</v>
          </cell>
          <cell r="U32" t="str">
            <v>熊本100せ7033</v>
          </cell>
          <cell r="V32" t="str">
            <v>-</v>
          </cell>
          <cell r="W32" t="str">
            <v>ｷｬﾌﾞｵｰﾊﾞ</v>
          </cell>
          <cell r="X32" t="str">
            <v>熊本130す6060</v>
          </cell>
          <cell r="Y32" t="str">
            <v>-</v>
          </cell>
          <cell r="Z32" t="str">
            <v>ﾀﾞﾝﾌﾟ</v>
          </cell>
          <cell r="AA32" t="str">
            <v>熊本400な2802</v>
          </cell>
          <cell r="AB32" t="str">
            <v>-</v>
          </cell>
          <cell r="AC32" t="str">
            <v>ﾀﾞﾝﾌﾟ</v>
          </cell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/>
          <cell r="BA32"/>
          <cell r="BB32"/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  <cell r="CP32"/>
          <cell r="CQ32"/>
          <cell r="CR32"/>
        </row>
        <row r="33">
          <cell r="E33">
            <v>208</v>
          </cell>
          <cell r="F33" t="str">
            <v>宇城市</v>
          </cell>
          <cell r="G33" t="str">
            <v>許可</v>
          </cell>
          <cell r="H33">
            <v>44946</v>
          </cell>
          <cell r="I33" t="str">
            <v>有限会社プログレ</v>
          </cell>
          <cell r="J33" t="str">
            <v>代表取締役　早速芳和</v>
          </cell>
          <cell r="K33" t="str">
            <v>下益城郡美里町堅志田356</v>
          </cell>
          <cell r="L33" t="str">
            <v xml:space="preserve">0964-47-6115 </v>
          </cell>
          <cell r="M33" t="str">
            <v>0964-46-2281</v>
          </cell>
          <cell r="N33" t="str">
            <v>宇城クリーンセンターで受入れできる一般廃棄物</v>
          </cell>
          <cell r="O33" t="str">
            <v>宇城市</v>
          </cell>
          <cell r="P33">
            <v>44621</v>
          </cell>
          <cell r="Q33" t="str">
            <v>2-8</v>
          </cell>
          <cell r="R33">
            <v>44652</v>
          </cell>
          <cell r="S33" t="str">
            <v>～</v>
          </cell>
          <cell r="T33">
            <v>45382</v>
          </cell>
          <cell r="U33" t="str">
            <v>熊本800せ336</v>
          </cell>
          <cell r="V33" t="str">
            <v>-</v>
          </cell>
          <cell r="W33" t="str">
            <v>塵芥車</v>
          </cell>
          <cell r="X33" t="str">
            <v>熊本800す6241</v>
          </cell>
          <cell r="Y33" t="str">
            <v>-</v>
          </cell>
          <cell r="Z33" t="str">
            <v>塵芥車</v>
          </cell>
          <cell r="AA33" t="str">
            <v>熊本800せ1816</v>
          </cell>
          <cell r="AB33" t="str">
            <v>-</v>
          </cell>
          <cell r="AC33" t="str">
            <v>塵芥車</v>
          </cell>
          <cell r="AD33" t="str">
            <v>熊本800せ3695</v>
          </cell>
          <cell r="AE33" t="str">
            <v>-</v>
          </cell>
          <cell r="AF33" t="str">
            <v>塵芥車</v>
          </cell>
          <cell r="AG33" t="str">
            <v>熊本100は1170</v>
          </cell>
          <cell r="AH33" t="str">
            <v>-</v>
          </cell>
          <cell r="AI33" t="str">
            <v>ｷｬﾌﾞｵｰﾊﾞ</v>
          </cell>
          <cell r="AJ33" t="str">
            <v>熊本100す4291</v>
          </cell>
          <cell r="AK33" t="str">
            <v>-</v>
          </cell>
          <cell r="AL33" t="str">
            <v>ｷｬﾌﾞｵｰﾊﾞ</v>
          </cell>
          <cell r="AM33" t="str">
            <v>熊本130す2203</v>
          </cell>
          <cell r="AN33" t="str">
            <v>-</v>
          </cell>
          <cell r="AO33" t="str">
            <v>ｷｬﾌﾞｵｰﾊﾞ</v>
          </cell>
          <cell r="AP33" t="str">
            <v>熊本100は4826</v>
          </cell>
          <cell r="AQ33" t="str">
            <v>-</v>
          </cell>
          <cell r="AR33" t="str">
            <v>ﾀﾞﾝﾌﾟ</v>
          </cell>
          <cell r="AS33" t="str">
            <v>熊本100さ8829</v>
          </cell>
          <cell r="AT33" t="str">
            <v>-</v>
          </cell>
          <cell r="AU33" t="str">
            <v>ﾊﾞﾝ（保冷車）</v>
          </cell>
          <cell r="AV33" t="str">
            <v>熊本100せ5664</v>
          </cell>
          <cell r="AW33" t="str">
            <v>-</v>
          </cell>
          <cell r="AX33" t="str">
            <v>ﾊﾞﾝ（保冷車）</v>
          </cell>
          <cell r="AY33" t="str">
            <v>熊本100す5570</v>
          </cell>
          <cell r="AZ33" t="str">
            <v>-</v>
          </cell>
          <cell r="BA33" t="str">
            <v>脱着装置付ｺﾝﾃﾅ専用車</v>
          </cell>
          <cell r="BB33" t="str">
            <v>熊本100す7603</v>
          </cell>
          <cell r="BC33" t="str">
            <v>-</v>
          </cell>
          <cell r="BD33" t="str">
            <v>脱着装置付ｺﾝﾃﾅ専用車</v>
          </cell>
          <cell r="BE33" t="str">
            <v>熊本100そ397</v>
          </cell>
          <cell r="BF33" t="str">
            <v>-</v>
          </cell>
          <cell r="BG33" t="str">
            <v>脱着装置付ｺﾝﾃﾅ専用車</v>
          </cell>
          <cell r="BH33" t="str">
            <v>熊本100は4474</v>
          </cell>
          <cell r="BI33" t="str">
            <v>-</v>
          </cell>
          <cell r="BJ33" t="str">
            <v>脱着装置付ｺﾝﾃﾅ専用車</v>
          </cell>
          <cell r="BK33" t="str">
            <v>熊本400に7677</v>
          </cell>
          <cell r="BL33" t="str">
            <v>-</v>
          </cell>
          <cell r="BM33" t="str">
            <v>脱着装置付ｺﾝﾃﾅ専用車</v>
          </cell>
          <cell r="BN33" t="str">
            <v>熊本130す2203</v>
          </cell>
          <cell r="BO33" t="str">
            <v>-</v>
          </cell>
          <cell r="BP33" t="str">
            <v>ｷｬﾌﾞｵｰﾊﾞ</v>
          </cell>
          <cell r="BQ33" t="str">
            <v>熊本100は6732</v>
          </cell>
          <cell r="BR33" t="str">
            <v>-</v>
          </cell>
          <cell r="BS33" t="str">
            <v>ダンプ</v>
          </cell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  <cell r="CP33"/>
          <cell r="CQ33"/>
          <cell r="CR33"/>
        </row>
        <row r="34">
          <cell r="E34">
            <v>209</v>
          </cell>
          <cell r="F34" t="str">
            <v>宇城市</v>
          </cell>
          <cell r="G34" t="str">
            <v>許可</v>
          </cell>
          <cell r="H34">
            <v>44617</v>
          </cell>
          <cell r="I34" t="str">
            <v>不知火清掃有限会社</v>
          </cell>
          <cell r="J34" t="str">
            <v>代表取締役　平﨑孝明</v>
          </cell>
          <cell r="K34" t="str">
            <v>宇城市不知火町長崎3055</v>
          </cell>
          <cell r="L34" t="str">
            <v xml:space="preserve">0964-33-7450 </v>
          </cell>
          <cell r="M34"/>
          <cell r="N34" t="str">
            <v>宇城クリーンセンターで受入れできる一般廃棄物</v>
          </cell>
          <cell r="O34" t="str">
            <v>宇城市</v>
          </cell>
          <cell r="P34">
            <v>44621</v>
          </cell>
          <cell r="Q34" t="str">
            <v>2-9</v>
          </cell>
          <cell r="R34">
            <v>44652</v>
          </cell>
          <cell r="S34" t="str">
            <v>～</v>
          </cell>
          <cell r="T34">
            <v>45382</v>
          </cell>
          <cell r="U34" t="str">
            <v>熊本804に１</v>
          </cell>
          <cell r="V34" t="str">
            <v>-</v>
          </cell>
          <cell r="W34" t="str">
            <v>塵芥車</v>
          </cell>
          <cell r="X34" t="str">
            <v>熊本800す1203</v>
          </cell>
          <cell r="Y34" t="str">
            <v>-</v>
          </cell>
          <cell r="Z34" t="str">
            <v>塵芥車</v>
          </cell>
          <cell r="AA34" t="str">
            <v>熊本100す3264</v>
          </cell>
          <cell r="AB34" t="str">
            <v>-</v>
          </cell>
          <cell r="AC34" t="str">
            <v>ﾕﾆｯｸ者</v>
          </cell>
          <cell r="AD34" t="str">
            <v>熊本430せ1205</v>
          </cell>
          <cell r="AE34" t="str">
            <v>-</v>
          </cell>
          <cell r="AF34" t="str">
            <v>ﾀﾞﾝﾌﾟ車</v>
          </cell>
          <cell r="AG34" t="str">
            <v>熊本400な2044</v>
          </cell>
          <cell r="AH34" t="str">
            <v>-</v>
          </cell>
          <cell r="AI34" t="str">
            <v>脱着式ｺﾝﾃﾅ専用車</v>
          </cell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/>
          <cell r="BA34"/>
          <cell r="BB34"/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  <cell r="CP34"/>
          <cell r="CQ34"/>
          <cell r="CR34"/>
        </row>
        <row r="35">
          <cell r="E35">
            <v>210</v>
          </cell>
          <cell r="F35" t="str">
            <v>宇城市</v>
          </cell>
          <cell r="G35" t="str">
            <v>委託</v>
          </cell>
          <cell r="H35">
            <v>44617</v>
          </cell>
          <cell r="I35" t="str">
            <v>不知火清掃有限会社</v>
          </cell>
          <cell r="J35" t="str">
            <v>代表取締役　平﨑孝明</v>
          </cell>
          <cell r="K35" t="str">
            <v>宇城市不知火町長崎3055</v>
          </cell>
          <cell r="L35" t="str">
            <v xml:space="preserve">0964-33-7450 </v>
          </cell>
          <cell r="M35"/>
          <cell r="N35" t="str">
            <v>一般廃棄物（不知火地区可燃ごみ）</v>
          </cell>
          <cell r="O35" t="str">
            <v>宇城市不知火地区</v>
          </cell>
          <cell r="P35">
            <v>44621</v>
          </cell>
          <cell r="Q35" t="str">
            <v>2-10</v>
          </cell>
          <cell r="R35">
            <v>44287</v>
          </cell>
          <cell r="S35" t="str">
            <v>～</v>
          </cell>
          <cell r="T35">
            <v>45382</v>
          </cell>
          <cell r="U35" t="str">
            <v>熊本804に１</v>
          </cell>
          <cell r="V35" t="str">
            <v>-</v>
          </cell>
          <cell r="W35" t="str">
            <v>塵芥車</v>
          </cell>
          <cell r="X35" t="str">
            <v>熊本800す1203</v>
          </cell>
          <cell r="Y35" t="str">
            <v>-</v>
          </cell>
          <cell r="Z35" t="str">
            <v>塵芥車</v>
          </cell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  <cell r="CP35"/>
          <cell r="CQ35"/>
          <cell r="CR35"/>
        </row>
        <row r="36">
          <cell r="E36">
            <v>211</v>
          </cell>
          <cell r="F36" t="str">
            <v>宇城市</v>
          </cell>
          <cell r="G36" t="str">
            <v>許可</v>
          </cell>
          <cell r="H36">
            <v>44629</v>
          </cell>
          <cell r="I36" t="str">
            <v>株式会社星山商店</v>
          </cell>
          <cell r="J36" t="str">
            <v>代表取締役　星山一憲</v>
          </cell>
          <cell r="K36" t="str">
            <v>熊本市北区武蔵ケ丘９丁目５番76号</v>
          </cell>
          <cell r="L36" t="str">
            <v>096-338-6421</v>
          </cell>
          <cell r="M36"/>
          <cell r="N36" t="str">
            <v>宇城クリーンセンターで受入れできる一般廃棄物</v>
          </cell>
          <cell r="O36" t="str">
            <v>宇城市全域</v>
          </cell>
          <cell r="P36">
            <v>44635</v>
          </cell>
          <cell r="Q36" t="str">
            <v>2-11</v>
          </cell>
          <cell r="R36">
            <v>44652</v>
          </cell>
          <cell r="S36" t="str">
            <v>～</v>
          </cell>
          <cell r="T36">
            <v>45382</v>
          </cell>
          <cell r="U36" t="str">
            <v>熊本800さ9807</v>
          </cell>
          <cell r="V36" t="str">
            <v>-</v>
          </cell>
          <cell r="W36" t="str">
            <v>塵芥車</v>
          </cell>
          <cell r="X36"/>
          <cell r="Y36"/>
          <cell r="Z36"/>
          <cell r="AA36"/>
          <cell r="AB36"/>
          <cell r="AC36"/>
          <cell r="AD36"/>
          <cell r="AE36"/>
          <cell r="AF36"/>
          <cell r="AG36"/>
          <cell r="AH36"/>
          <cell r="AI36"/>
          <cell r="AJ36"/>
          <cell r="AK36"/>
          <cell r="AL36"/>
          <cell r="AM36"/>
          <cell r="AN36"/>
          <cell r="AO36"/>
          <cell r="AP36"/>
          <cell r="AQ36"/>
          <cell r="AR36"/>
          <cell r="AS36"/>
          <cell r="AT36"/>
          <cell r="AU36"/>
          <cell r="AV36"/>
          <cell r="AW36"/>
          <cell r="AX36"/>
          <cell r="AY36"/>
          <cell r="AZ36"/>
          <cell r="BA36"/>
          <cell r="BB36"/>
          <cell r="BC36"/>
          <cell r="BD36"/>
          <cell r="BE36"/>
          <cell r="BF36"/>
          <cell r="BG36"/>
          <cell r="BH36"/>
          <cell r="BI36"/>
          <cell r="BJ36"/>
          <cell r="BK36"/>
          <cell r="BL36"/>
          <cell r="BM36"/>
          <cell r="BN36"/>
          <cell r="BO36"/>
          <cell r="BP36"/>
          <cell r="BQ36"/>
          <cell r="BR36"/>
          <cell r="BS36"/>
          <cell r="BT36"/>
          <cell r="BU36"/>
          <cell r="BV36"/>
          <cell r="BW36"/>
          <cell r="BX36"/>
          <cell r="BY36"/>
          <cell r="BZ36"/>
          <cell r="CA36"/>
          <cell r="CB36"/>
          <cell r="CC36"/>
          <cell r="CD36"/>
          <cell r="CE36"/>
          <cell r="CF36"/>
          <cell r="CG36"/>
          <cell r="CH36"/>
          <cell r="CI36"/>
          <cell r="CJ36"/>
          <cell r="CK36"/>
          <cell r="CL36"/>
          <cell r="CM36"/>
          <cell r="CN36"/>
          <cell r="CO36"/>
          <cell r="CP36"/>
          <cell r="CQ36"/>
          <cell r="CR36"/>
        </row>
        <row r="37">
          <cell r="E37">
            <v>212</v>
          </cell>
          <cell r="F37" t="str">
            <v>宇城市</v>
          </cell>
          <cell r="G37" t="str">
            <v>許可</v>
          </cell>
          <cell r="H37">
            <v>44629</v>
          </cell>
          <cell r="I37" t="str">
            <v>金岡商店株式会社</v>
          </cell>
          <cell r="J37" t="str">
            <v>代表取締役　金岡慶大</v>
          </cell>
          <cell r="K37" t="str">
            <v>熊本市南区富合町釈迦堂611 </v>
          </cell>
          <cell r="L37" t="str">
            <v>096-358-3500</v>
          </cell>
          <cell r="M37"/>
          <cell r="N37" t="str">
            <v>宇城クリーンセンターで受入れできる一般廃棄物</v>
          </cell>
          <cell r="O37" t="str">
            <v>宇城市</v>
          </cell>
          <cell r="P37">
            <v>44635</v>
          </cell>
          <cell r="Q37" t="str">
            <v>2-12</v>
          </cell>
          <cell r="R37">
            <v>44652</v>
          </cell>
          <cell r="S37" t="str">
            <v>～</v>
          </cell>
          <cell r="T37">
            <v>45382</v>
          </cell>
          <cell r="U37" t="str">
            <v>熊本830す2705</v>
          </cell>
          <cell r="V37" t="str">
            <v>-</v>
          </cell>
          <cell r="W37" t="str">
            <v>塵芥車</v>
          </cell>
          <cell r="X37" t="str">
            <v>熊本800さ8721</v>
          </cell>
          <cell r="Y37" t="str">
            <v>-</v>
          </cell>
          <cell r="Z37" t="str">
            <v>塵芥車</v>
          </cell>
          <cell r="AA37"/>
          <cell r="AB37"/>
          <cell r="AC37"/>
          <cell r="AD37"/>
          <cell r="AE37"/>
          <cell r="AF37"/>
          <cell r="AG37"/>
          <cell r="AH37"/>
          <cell r="AI37"/>
          <cell r="AJ37"/>
          <cell r="AK37"/>
          <cell r="AL37"/>
          <cell r="AM37"/>
          <cell r="AN37"/>
          <cell r="AO37"/>
          <cell r="AP37"/>
          <cell r="AQ37"/>
          <cell r="AR37"/>
          <cell r="AS37"/>
          <cell r="AT37"/>
          <cell r="AU37"/>
          <cell r="AV37"/>
          <cell r="AW37"/>
          <cell r="AX37"/>
          <cell r="AY37"/>
          <cell r="AZ37"/>
          <cell r="BA37"/>
          <cell r="BB37"/>
          <cell r="BC37"/>
          <cell r="BD37"/>
          <cell r="BE37"/>
          <cell r="BF37"/>
          <cell r="BG37"/>
          <cell r="BH37"/>
          <cell r="BI37"/>
          <cell r="BJ37"/>
          <cell r="BK37"/>
          <cell r="BL37"/>
          <cell r="BM37"/>
          <cell r="BN37"/>
          <cell r="BO37"/>
          <cell r="BP37"/>
          <cell r="BQ37"/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  <cell r="CP37"/>
          <cell r="CQ37"/>
          <cell r="CR37"/>
        </row>
        <row r="38">
          <cell r="E38">
            <v>213</v>
          </cell>
          <cell r="F38" t="str">
            <v>宇城市</v>
          </cell>
          <cell r="G38" t="str">
            <v>許可</v>
          </cell>
          <cell r="H38">
            <v>44630</v>
          </cell>
          <cell r="I38" t="str">
            <v>有限会社タケシタ</v>
          </cell>
          <cell r="J38" t="str">
            <v>代表取締役　竹下康信</v>
          </cell>
          <cell r="K38" t="str">
            <v>宇土市神馬町181 </v>
          </cell>
          <cell r="L38" t="str">
            <v>0964-23-1684 </v>
          </cell>
          <cell r="M38" t="str">
            <v>0964-23-1684</v>
          </cell>
          <cell r="N38" t="str">
            <v>宇城クリーンセンターで受入れできる一般廃棄物</v>
          </cell>
          <cell r="O38" t="str">
            <v>宇城市内</v>
          </cell>
          <cell r="P38">
            <v>44635</v>
          </cell>
          <cell r="Q38" t="str">
            <v>2-13</v>
          </cell>
          <cell r="R38">
            <v>44267</v>
          </cell>
          <cell r="S38" t="str">
            <v>～</v>
          </cell>
          <cell r="T38">
            <v>44689</v>
          </cell>
          <cell r="U38" t="str">
            <v>熊本800す7153</v>
          </cell>
          <cell r="V38" t="str">
            <v>-</v>
          </cell>
          <cell r="W38" t="str">
            <v>塵芥車</v>
          </cell>
          <cell r="X38" t="str">
            <v>熊本100す9467</v>
          </cell>
          <cell r="Y38" t="str">
            <v>-</v>
          </cell>
          <cell r="Z38" t="str">
            <v>ﾊﾞﾝ</v>
          </cell>
          <cell r="AA38" t="str">
            <v>熊本800す4356</v>
          </cell>
          <cell r="AB38" t="str">
            <v>-</v>
          </cell>
          <cell r="AC38" t="str">
            <v>塵芥車</v>
          </cell>
          <cell r="AD38" t="str">
            <v>熊本800す6476</v>
          </cell>
          <cell r="AE38" t="str">
            <v>-</v>
          </cell>
          <cell r="AF38" t="str">
            <v>塵芥車</v>
          </cell>
          <cell r="AG38" t="str">
            <v>熊本100そ4014</v>
          </cell>
          <cell r="AH38" t="str">
            <v>-</v>
          </cell>
          <cell r="AI38" t="str">
            <v>ｷｬﾌﾞｵｰﾊﾞ</v>
          </cell>
          <cell r="AJ38" t="str">
            <v>熊本800せ617</v>
          </cell>
          <cell r="AK38" t="str">
            <v>-</v>
          </cell>
          <cell r="AL38" t="str">
            <v>塵芥車</v>
          </cell>
          <cell r="AM38" t="str">
            <v>熊本100せ5333</v>
          </cell>
          <cell r="AN38" t="str">
            <v>-</v>
          </cell>
          <cell r="AO38" t="str">
            <v>脱着装置付きｺﾝﾃﾅ専用車</v>
          </cell>
          <cell r="AP38" t="str">
            <v>熊本400て5341</v>
          </cell>
          <cell r="AQ38" t="str">
            <v>-</v>
          </cell>
          <cell r="AR38" t="str">
            <v>脱着装置付きｺﾝﾃﾅ専用車</v>
          </cell>
          <cell r="AS38"/>
          <cell r="AT38"/>
          <cell r="AU38"/>
          <cell r="AV38"/>
          <cell r="AW38"/>
          <cell r="AX38"/>
          <cell r="AY38"/>
          <cell r="AZ38"/>
          <cell r="BA38"/>
          <cell r="BB38"/>
          <cell r="BC38"/>
          <cell r="BD38"/>
          <cell r="BE38"/>
          <cell r="BF38"/>
          <cell r="BG38"/>
          <cell r="BH38"/>
          <cell r="BI38"/>
          <cell r="BJ38"/>
          <cell r="BK38"/>
          <cell r="BL38"/>
          <cell r="BM38"/>
          <cell r="BN38"/>
          <cell r="BO38"/>
          <cell r="BP38"/>
          <cell r="BQ38"/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  <cell r="CP38"/>
          <cell r="CQ38"/>
          <cell r="CR38"/>
        </row>
        <row r="39">
          <cell r="E39">
            <v>214</v>
          </cell>
          <cell r="F39" t="str">
            <v>宇城市</v>
          </cell>
          <cell r="G39" t="str">
            <v>許可</v>
          </cell>
          <cell r="H39">
            <v>44630</v>
          </cell>
          <cell r="I39" t="str">
            <v>株式会社サンレイメディカル</v>
          </cell>
          <cell r="J39" t="str">
            <v>代表取締役　田原昌明</v>
          </cell>
          <cell r="K39" t="str">
            <v>阿蘇郡西原村大字布田834-171</v>
          </cell>
          <cell r="L39" t="str">
            <v xml:space="preserve">096-279-4311 </v>
          </cell>
          <cell r="M39"/>
          <cell r="N39" t="str">
            <v>宇城クリーンセンターで受入れできる一般廃棄物</v>
          </cell>
          <cell r="O39" t="str">
            <v>宇城市</v>
          </cell>
          <cell r="P39">
            <v>44635</v>
          </cell>
          <cell r="Q39" t="str">
            <v>2-14</v>
          </cell>
          <cell r="R39">
            <v>44652</v>
          </cell>
          <cell r="S39" t="str">
            <v>～</v>
          </cell>
          <cell r="T39">
            <v>45382</v>
          </cell>
          <cell r="U39" t="str">
            <v>熊本100せ2518</v>
          </cell>
          <cell r="V39" t="str">
            <v>-</v>
          </cell>
          <cell r="W39" t="str">
            <v>ﾊﾞﾝ</v>
          </cell>
          <cell r="X39" t="str">
            <v>熊本100せ5106</v>
          </cell>
          <cell r="Y39" t="str">
            <v>-</v>
          </cell>
          <cell r="Z39" t="str">
            <v>ﾊﾞﾝ</v>
          </cell>
          <cell r="AA39" t="str">
            <v>熊本100そ3757</v>
          </cell>
          <cell r="AB39" t="str">
            <v>-</v>
          </cell>
          <cell r="AC39" t="str">
            <v>ﾊﾞﾝ</v>
          </cell>
          <cell r="AD39" t="str">
            <v>熊本100そ5157</v>
          </cell>
          <cell r="AE39" t="str">
            <v>-</v>
          </cell>
          <cell r="AF39" t="str">
            <v>ﾊﾞﾝ</v>
          </cell>
          <cell r="AG39"/>
          <cell r="AH39"/>
          <cell r="AI39"/>
          <cell r="AJ39"/>
          <cell r="AK39"/>
          <cell r="AL39"/>
          <cell r="AM39"/>
          <cell r="AN39"/>
          <cell r="AO39"/>
          <cell r="AP39"/>
          <cell r="AQ39"/>
          <cell r="AR39"/>
          <cell r="AS39"/>
          <cell r="AT39"/>
          <cell r="AU39"/>
          <cell r="AV39"/>
          <cell r="AW39"/>
          <cell r="AX39"/>
          <cell r="AY39"/>
          <cell r="AZ39"/>
          <cell r="BA39"/>
          <cell r="BB39"/>
          <cell r="BC39"/>
          <cell r="BD39"/>
          <cell r="BE39"/>
          <cell r="BF39"/>
          <cell r="BG39"/>
          <cell r="BH39"/>
          <cell r="BI39"/>
          <cell r="BJ39"/>
          <cell r="BK39"/>
          <cell r="BL39"/>
          <cell r="BM39"/>
          <cell r="BN39"/>
          <cell r="BO39"/>
          <cell r="BP39"/>
          <cell r="BQ39"/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  <cell r="CP39"/>
          <cell r="CQ39"/>
          <cell r="CR39"/>
        </row>
        <row r="40">
          <cell r="E40">
            <v>215</v>
          </cell>
          <cell r="F40" t="str">
            <v>宇城市</v>
          </cell>
          <cell r="G40" t="str">
            <v>委託</v>
          </cell>
          <cell r="H40">
            <v>44638</v>
          </cell>
          <cell r="I40" t="str">
            <v>株式会社松清</v>
          </cell>
          <cell r="J40" t="str">
            <v>代表取締役　上野省三</v>
          </cell>
          <cell r="K40" t="str">
            <v>宇城市松橋町豊崎2104 </v>
          </cell>
          <cell r="L40" t="str">
            <v>0964-33-4659 </v>
          </cell>
          <cell r="M40" t="str">
            <v>0964-33-4540</v>
          </cell>
          <cell r="N40" t="str">
            <v>一般廃棄物（松橋（松橋・豊川）地区可燃ごみ</v>
          </cell>
          <cell r="O40" t="str">
            <v>宇城市</v>
          </cell>
          <cell r="P40">
            <v>44642</v>
          </cell>
          <cell r="Q40" t="str">
            <v>2-15</v>
          </cell>
          <cell r="R40">
            <v>44621</v>
          </cell>
          <cell r="S40" t="str">
            <v>～</v>
          </cell>
          <cell r="T40">
            <v>45382</v>
          </cell>
          <cell r="U40" t="str">
            <v>熊本800す2012</v>
          </cell>
          <cell r="V40" t="str">
            <v>-</v>
          </cell>
          <cell r="W40" t="str">
            <v>塵芥車</v>
          </cell>
          <cell r="X40" t="str">
            <v>熊本800す3390</v>
          </cell>
          <cell r="Y40" t="str">
            <v>-</v>
          </cell>
          <cell r="Z40" t="str">
            <v>塵芥車</v>
          </cell>
          <cell r="AA40" t="str">
            <v>熊本830さ2407</v>
          </cell>
          <cell r="AB40" t="str">
            <v>-</v>
          </cell>
          <cell r="AC40" t="str">
            <v>塵芥車</v>
          </cell>
          <cell r="AD40" t="str">
            <v>熊本830す2603</v>
          </cell>
          <cell r="AE40" t="str">
            <v>-</v>
          </cell>
          <cell r="AF40" t="str">
            <v>塵芥車</v>
          </cell>
          <cell r="AG40" t="str">
            <v>熊本830す1806</v>
          </cell>
          <cell r="AH40" t="str">
            <v>-</v>
          </cell>
          <cell r="AI40" t="str">
            <v>塵芥車</v>
          </cell>
          <cell r="AJ40" t="str">
            <v>熊本830せ2016</v>
          </cell>
          <cell r="AK40" t="str">
            <v>-</v>
          </cell>
          <cell r="AL40" t="str">
            <v>塵芥車</v>
          </cell>
          <cell r="AM40"/>
          <cell r="AN40"/>
          <cell r="AO40"/>
          <cell r="AP40"/>
          <cell r="AQ40"/>
          <cell r="AR40"/>
          <cell r="AS40"/>
          <cell r="AT40"/>
          <cell r="AU40"/>
          <cell r="AV40"/>
          <cell r="AW40"/>
          <cell r="AX40"/>
          <cell r="AY40"/>
          <cell r="AZ40"/>
          <cell r="BA40"/>
          <cell r="BB40"/>
          <cell r="BC40"/>
          <cell r="BD40"/>
          <cell r="BE40"/>
          <cell r="BF40"/>
          <cell r="BG40"/>
          <cell r="BH40"/>
          <cell r="BI40"/>
          <cell r="BJ40"/>
          <cell r="BK40"/>
          <cell r="BL40"/>
          <cell r="BM40"/>
          <cell r="BN40"/>
          <cell r="BO40"/>
          <cell r="BP40"/>
          <cell r="BQ40"/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  <cell r="CP40"/>
          <cell r="CQ40"/>
          <cell r="CR40"/>
        </row>
        <row r="41">
          <cell r="E41">
            <v>216</v>
          </cell>
          <cell r="F41" t="str">
            <v>宇城市</v>
          </cell>
          <cell r="G41" t="str">
            <v>委託</v>
          </cell>
          <cell r="H41">
            <v>44638</v>
          </cell>
          <cell r="I41" t="str">
            <v>株式会社松清</v>
          </cell>
          <cell r="J41" t="str">
            <v>代表取締役　上野省三</v>
          </cell>
          <cell r="K41" t="str">
            <v>宇城市松橋町豊崎2104 </v>
          </cell>
          <cell r="L41" t="str">
            <v>0964-33-4659 </v>
          </cell>
          <cell r="M41" t="str">
            <v>0964-33-4540</v>
          </cell>
          <cell r="N41" t="str">
            <v>一般廃棄物（松橋（松橋・豊川）地区分別・粗大ごみ</v>
          </cell>
          <cell r="O41" t="str">
            <v>宇城市</v>
          </cell>
          <cell r="P41">
            <v>44642</v>
          </cell>
          <cell r="Q41" t="str">
            <v>2-16</v>
          </cell>
          <cell r="R41">
            <v>44621</v>
          </cell>
          <cell r="S41" t="str">
            <v>～</v>
          </cell>
          <cell r="T41">
            <v>45382</v>
          </cell>
          <cell r="U41" t="str">
            <v>熊本100す8830</v>
          </cell>
          <cell r="V41" t="str">
            <v>-</v>
          </cell>
          <cell r="W41" t="str">
            <v>ｱｰﾑﾛｰﾙ車</v>
          </cell>
          <cell r="X41" t="str">
            <v>熊本430さ2403</v>
          </cell>
          <cell r="Y41" t="str">
            <v>-</v>
          </cell>
          <cell r="Z41" t="str">
            <v>ﾀﾞﾝﾌﾟ</v>
          </cell>
          <cell r="AA41" t="str">
            <v>熊本430ち2017</v>
          </cell>
          <cell r="AB41" t="str">
            <v>-</v>
          </cell>
          <cell r="AC41" t="str">
            <v>ﾀﾞﾝﾌﾟ</v>
          </cell>
          <cell r="AD41" t="str">
            <v>熊本130す3006</v>
          </cell>
          <cell r="AE41" t="str">
            <v>-</v>
          </cell>
          <cell r="AF41" t="str">
            <v>ｱｰﾑﾛｰﾙ車</v>
          </cell>
          <cell r="AG41"/>
          <cell r="AH41"/>
          <cell r="AI41"/>
          <cell r="AJ41"/>
          <cell r="AK41"/>
          <cell r="AL41"/>
          <cell r="AM41"/>
          <cell r="AN41"/>
          <cell r="AO41"/>
          <cell r="AP41"/>
          <cell r="AQ41"/>
          <cell r="AR41"/>
          <cell r="AS41"/>
          <cell r="AT41"/>
          <cell r="AU41"/>
          <cell r="AV41"/>
          <cell r="AW41"/>
          <cell r="AX41"/>
          <cell r="AY41"/>
          <cell r="AZ41"/>
          <cell r="BA41"/>
          <cell r="BB41"/>
          <cell r="BC41"/>
          <cell r="BD41"/>
          <cell r="BE41"/>
          <cell r="BF41"/>
          <cell r="BG41"/>
          <cell r="BH41"/>
          <cell r="BI41"/>
          <cell r="BJ41"/>
          <cell r="BK41"/>
          <cell r="BL41"/>
          <cell r="BM41"/>
          <cell r="BN41"/>
          <cell r="BO41"/>
          <cell r="BP41"/>
          <cell r="BQ41"/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  <cell r="CP41"/>
          <cell r="CQ41"/>
          <cell r="CR41"/>
        </row>
        <row r="42">
          <cell r="E42">
            <v>217</v>
          </cell>
          <cell r="F42" t="str">
            <v>宇城市</v>
          </cell>
          <cell r="G42" t="str">
            <v>委託</v>
          </cell>
          <cell r="H42">
            <v>44642</v>
          </cell>
          <cell r="I42" t="str">
            <v>有限会社更正企業</v>
          </cell>
          <cell r="J42" t="str">
            <v>代表取締役　山下誠</v>
          </cell>
          <cell r="K42" t="str">
            <v>熊本市東区御領５丁目10番18号</v>
          </cell>
          <cell r="L42" t="str">
            <v xml:space="preserve">096-389-7442 </v>
          </cell>
          <cell r="M42"/>
          <cell r="N42" t="str">
            <v>宇城クリーンセンターで受入れできる一般廃棄物</v>
          </cell>
          <cell r="O42" t="str">
            <v>宇城市</v>
          </cell>
          <cell r="P42">
            <v>44642</v>
          </cell>
          <cell r="Q42" t="str">
            <v>2-17</v>
          </cell>
          <cell r="R42">
            <v>44621</v>
          </cell>
          <cell r="S42" t="str">
            <v>～</v>
          </cell>
          <cell r="T42">
            <v>45382</v>
          </cell>
          <cell r="U42" t="str">
            <v>熊本400て6943</v>
          </cell>
          <cell r="V42" t="str">
            <v>-</v>
          </cell>
          <cell r="W42" t="str">
            <v>ﾀﾞﾝﾌﾟ</v>
          </cell>
          <cell r="X42" t="str">
            <v>熊本800さ1946</v>
          </cell>
          <cell r="Y42" t="str">
            <v>-</v>
          </cell>
          <cell r="Z42" t="str">
            <v>塵芥車</v>
          </cell>
          <cell r="AA42"/>
          <cell r="AB42"/>
          <cell r="AC42"/>
          <cell r="AD42"/>
          <cell r="AE42"/>
          <cell r="AF42"/>
          <cell r="AG42"/>
          <cell r="AH42"/>
          <cell r="AI42"/>
          <cell r="AJ42"/>
          <cell r="AK42"/>
          <cell r="AL42"/>
          <cell r="AM42"/>
          <cell r="AN42"/>
          <cell r="AO42"/>
          <cell r="AP42"/>
          <cell r="AQ42"/>
          <cell r="AR42"/>
          <cell r="AS42"/>
          <cell r="AT42"/>
          <cell r="AU42"/>
          <cell r="AV42"/>
          <cell r="AW42"/>
          <cell r="AX42"/>
          <cell r="AY42"/>
          <cell r="AZ42"/>
          <cell r="BA42"/>
          <cell r="BB42"/>
          <cell r="BC42"/>
          <cell r="BD42"/>
          <cell r="BE42"/>
          <cell r="BF42"/>
          <cell r="BG42"/>
          <cell r="BH42"/>
          <cell r="BI42"/>
          <cell r="BJ42"/>
          <cell r="BK42"/>
          <cell r="BL42"/>
          <cell r="BM42"/>
          <cell r="BN42"/>
          <cell r="BO42"/>
          <cell r="BP42"/>
          <cell r="BQ42"/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  <cell r="CP42"/>
          <cell r="CQ42"/>
          <cell r="CR42"/>
        </row>
        <row r="43">
          <cell r="E43">
            <v>218</v>
          </cell>
          <cell r="F43" t="str">
            <v>宇城市</v>
          </cell>
          <cell r="G43" t="str">
            <v>許可</v>
          </cell>
          <cell r="H43">
            <v>44642</v>
          </cell>
          <cell r="I43" t="str">
            <v>有限会社三松産業</v>
          </cell>
          <cell r="J43" t="str">
            <v>代表取締役　鐘ヶ江公一</v>
          </cell>
          <cell r="K43" t="str">
            <v>宇城市松橋町松橋639-２</v>
          </cell>
          <cell r="L43" t="str">
            <v xml:space="preserve">0964-45-3445 </v>
          </cell>
          <cell r="M43"/>
          <cell r="N43" t="str">
            <v>宇城クリーンセンターで受入れできる一般廃棄物</v>
          </cell>
          <cell r="O43" t="str">
            <v>宇城市</v>
          </cell>
          <cell r="P43">
            <v>44642</v>
          </cell>
          <cell r="Q43" t="str">
            <v>2-18</v>
          </cell>
          <cell r="R43">
            <v>44621</v>
          </cell>
          <cell r="S43" t="str">
            <v>～</v>
          </cell>
          <cell r="T43">
            <v>45382</v>
          </cell>
          <cell r="U43" t="str">
            <v>熊本800す2330</v>
          </cell>
          <cell r="V43" t="str">
            <v>-</v>
          </cell>
          <cell r="W43" t="str">
            <v>塵芥車</v>
          </cell>
          <cell r="X43" t="str">
            <v>熊本400さ6836</v>
          </cell>
          <cell r="Y43" t="str">
            <v>-</v>
          </cell>
          <cell r="Z43" t="str">
            <v>ﾀﾞﾝﾌﾟ</v>
          </cell>
          <cell r="AA43" t="str">
            <v>熊本800す7054</v>
          </cell>
          <cell r="AB43" t="str">
            <v>-</v>
          </cell>
          <cell r="AC43" t="str">
            <v>保冷車</v>
          </cell>
          <cell r="AD43" t="str">
            <v>熊本400そ6581</v>
          </cell>
          <cell r="AE43" t="str">
            <v>-</v>
          </cell>
          <cell r="AF43" t="str">
            <v>保冷車</v>
          </cell>
          <cell r="AG43" t="str">
            <v>熊本400な3074</v>
          </cell>
          <cell r="AH43" t="str">
            <v>-</v>
          </cell>
          <cell r="AI43" t="str">
            <v>ﾀﾞﾝﾌﾟ</v>
          </cell>
          <cell r="AJ43" t="str">
            <v>熊本400な3075</v>
          </cell>
          <cell r="AK43" t="str">
            <v>-</v>
          </cell>
          <cell r="AL43" t="str">
            <v>ﾀﾞﾝﾌﾟ</v>
          </cell>
          <cell r="AM43" t="str">
            <v>熊本480と645</v>
          </cell>
          <cell r="AN43" t="str">
            <v>-</v>
          </cell>
          <cell r="AO43" t="str">
            <v>軽ﾄﾗｯｸ</v>
          </cell>
          <cell r="AP43"/>
          <cell r="AQ43"/>
          <cell r="AR43"/>
          <cell r="AS43"/>
          <cell r="AT43"/>
          <cell r="AU43"/>
          <cell r="AV43"/>
          <cell r="AW43"/>
          <cell r="AX43"/>
          <cell r="AY43"/>
          <cell r="AZ43"/>
          <cell r="BA43"/>
          <cell r="BB43"/>
          <cell r="BC43"/>
          <cell r="BD43"/>
          <cell r="BE43"/>
          <cell r="BF43"/>
          <cell r="BG43"/>
          <cell r="BH43"/>
          <cell r="BI43"/>
          <cell r="BJ43"/>
          <cell r="BK43"/>
          <cell r="BL43"/>
          <cell r="BM43"/>
          <cell r="BN43"/>
          <cell r="BO43"/>
          <cell r="BP43"/>
          <cell r="BQ43"/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  <cell r="CP43"/>
          <cell r="CQ43"/>
          <cell r="CR43"/>
        </row>
        <row r="44">
          <cell r="E44">
            <v>219</v>
          </cell>
          <cell r="F44" t="str">
            <v>宇城市</v>
          </cell>
          <cell r="G44" t="str">
            <v>許可</v>
          </cell>
          <cell r="H44">
            <v>44642</v>
          </cell>
          <cell r="I44" t="str">
            <v>宇城三角清掃社有限会社</v>
          </cell>
          <cell r="J44" t="str">
            <v>代表取締役　中尾一晴</v>
          </cell>
          <cell r="K44" t="str">
            <v>宇城市三角町戸馳4038</v>
          </cell>
          <cell r="L44" t="str">
            <v>0964-53-2830</v>
          </cell>
          <cell r="M44" t="str">
            <v>0964-53-2830</v>
          </cell>
          <cell r="N44" t="str">
            <v>宇城クリーンセンターで受入れできる一般廃棄物</v>
          </cell>
          <cell r="O44" t="str">
            <v>宇城市</v>
          </cell>
          <cell r="P44">
            <v>44642</v>
          </cell>
          <cell r="Q44" t="str">
            <v>2-19</v>
          </cell>
          <cell r="R44">
            <v>44652</v>
          </cell>
          <cell r="S44" t="str">
            <v>～</v>
          </cell>
          <cell r="T44">
            <v>45382</v>
          </cell>
          <cell r="U44" t="str">
            <v>熊本800せ4556</v>
          </cell>
          <cell r="V44" t="str">
            <v>-</v>
          </cell>
          <cell r="W44" t="str">
            <v>塵芥車</v>
          </cell>
          <cell r="X44" t="str">
            <v>熊本800す9994</v>
          </cell>
          <cell r="Y44" t="str">
            <v>-</v>
          </cell>
          <cell r="Z44" t="str">
            <v>塵芥車</v>
          </cell>
          <cell r="AA44" t="str">
            <v>熊本480い4197</v>
          </cell>
          <cell r="AB44" t="str">
            <v>-</v>
          </cell>
          <cell r="AC44" t="str">
            <v>軽ﾄﾗｯｸ</v>
          </cell>
          <cell r="AD44" t="str">
            <v>熊本46ぬ247</v>
          </cell>
          <cell r="AE44" t="str">
            <v>-</v>
          </cell>
          <cell r="AF44" t="str">
            <v>ﾀﾞﾝﾌﾟ</v>
          </cell>
          <cell r="AG44"/>
          <cell r="AH44"/>
          <cell r="AI44"/>
          <cell r="AJ44"/>
          <cell r="AK44"/>
          <cell r="AL44"/>
          <cell r="AM44"/>
          <cell r="AN44"/>
          <cell r="AO44"/>
          <cell r="AP44"/>
          <cell r="AQ44"/>
          <cell r="AR44"/>
          <cell r="AS44"/>
          <cell r="AT44"/>
          <cell r="AU44"/>
          <cell r="AV44"/>
          <cell r="AW44"/>
          <cell r="AX44"/>
          <cell r="AY44"/>
          <cell r="AZ44"/>
          <cell r="BA44"/>
          <cell r="BB44"/>
          <cell r="BC44"/>
          <cell r="BD44"/>
          <cell r="BE44"/>
          <cell r="BF44"/>
          <cell r="BG44"/>
          <cell r="BH44"/>
          <cell r="BI44"/>
          <cell r="BJ44"/>
          <cell r="BK44"/>
          <cell r="BL44"/>
          <cell r="BM44"/>
          <cell r="BN44"/>
          <cell r="BO44"/>
          <cell r="BP44"/>
          <cell r="BQ44"/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  <cell r="CP44"/>
          <cell r="CQ44"/>
          <cell r="CR44"/>
        </row>
        <row r="45">
          <cell r="E45">
            <v>220</v>
          </cell>
          <cell r="F45" t="str">
            <v>宇城市</v>
          </cell>
          <cell r="G45" t="str">
            <v>委託</v>
          </cell>
          <cell r="H45">
            <v>44642</v>
          </cell>
          <cell r="I45" t="str">
            <v>宇城三角清掃社有限会社</v>
          </cell>
          <cell r="J45" t="str">
            <v>代表取締役　中尾一晴</v>
          </cell>
          <cell r="K45" t="str">
            <v>宇城市三角町戸馳4038</v>
          </cell>
          <cell r="L45" t="str">
            <v>0964-53-2830</v>
          </cell>
          <cell r="M45" t="str">
            <v>0964-53-2830</v>
          </cell>
          <cell r="N45" t="str">
            <v>一般廃棄物　三角地区可燃ごみ</v>
          </cell>
          <cell r="O45" t="str">
            <v>宇城市</v>
          </cell>
          <cell r="P45">
            <v>44642</v>
          </cell>
          <cell r="Q45" t="str">
            <v>2-20</v>
          </cell>
          <cell r="R45">
            <v>44621</v>
          </cell>
          <cell r="S45" t="str">
            <v>～</v>
          </cell>
          <cell r="T45">
            <v>45382</v>
          </cell>
          <cell r="U45" t="str">
            <v>熊本800せ4556</v>
          </cell>
          <cell r="V45" t="str">
            <v>-</v>
          </cell>
          <cell r="W45" t="str">
            <v>塵芥車</v>
          </cell>
          <cell r="X45" t="str">
            <v>熊本800す9994</v>
          </cell>
          <cell r="Y45" t="str">
            <v>-</v>
          </cell>
          <cell r="Z45" t="str">
            <v>塵芥車</v>
          </cell>
          <cell r="AA45" t="str">
            <v>熊本480い4197</v>
          </cell>
          <cell r="AB45" t="str">
            <v>-</v>
          </cell>
          <cell r="AC45" t="str">
            <v>軽ﾄﾗｯｸ</v>
          </cell>
          <cell r="AD45" t="str">
            <v>熊本46ぬ247</v>
          </cell>
          <cell r="AE45" t="str">
            <v>-</v>
          </cell>
          <cell r="AF45" t="str">
            <v>ﾀﾞﾝﾌﾟ</v>
          </cell>
          <cell r="AG45"/>
          <cell r="AH45"/>
          <cell r="AI45"/>
          <cell r="AJ45"/>
          <cell r="AK45"/>
          <cell r="AL45"/>
          <cell r="AM45"/>
          <cell r="AN45"/>
          <cell r="AO45"/>
          <cell r="AP45"/>
          <cell r="AQ45"/>
          <cell r="AR45"/>
          <cell r="AS45"/>
          <cell r="AT45"/>
          <cell r="AU45"/>
          <cell r="AV45"/>
          <cell r="AW45"/>
          <cell r="AX45"/>
          <cell r="AY45"/>
          <cell r="AZ45"/>
          <cell r="BA45"/>
          <cell r="BB45"/>
          <cell r="BC45"/>
          <cell r="BD45"/>
          <cell r="BE45"/>
          <cell r="BF45"/>
          <cell r="BG45"/>
          <cell r="BH45"/>
          <cell r="BI45"/>
          <cell r="BJ45"/>
          <cell r="BK45"/>
          <cell r="BL45"/>
          <cell r="BM45"/>
          <cell r="BN45"/>
          <cell r="BO45"/>
          <cell r="BP45"/>
          <cell r="BQ45"/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  <cell r="CP45"/>
          <cell r="CQ45"/>
          <cell r="CR45"/>
        </row>
        <row r="46">
          <cell r="E46">
            <v>221</v>
          </cell>
          <cell r="F46" t="str">
            <v>宇城市</v>
          </cell>
          <cell r="G46" t="str">
            <v>許可</v>
          </cell>
          <cell r="H46">
            <v>44621</v>
          </cell>
          <cell r="I46" t="str">
            <v>株式会社西原商店</v>
          </cell>
          <cell r="J46" t="str">
            <v>代表取締役　西原哲</v>
          </cell>
          <cell r="K46" t="str">
            <v>熊本市南区中央区流通団地一丁目５０番地</v>
          </cell>
          <cell r="L46" t="str">
            <v>096-378-0657</v>
          </cell>
          <cell r="M46" t="str">
            <v>096-378-0382</v>
          </cell>
          <cell r="N46" t="str">
            <v>宇城クリーンセンターで受入れできる一般廃棄物</v>
          </cell>
          <cell r="O46" t="str">
            <v>宇城市</v>
          </cell>
          <cell r="P46">
            <v>44652</v>
          </cell>
          <cell r="Q46" t="str">
            <v>2-21</v>
          </cell>
          <cell r="R46">
            <v>44652</v>
          </cell>
          <cell r="S46" t="str">
            <v>～</v>
          </cell>
          <cell r="T46">
            <v>45382</v>
          </cell>
          <cell r="U46" t="str">
            <v>熊本800せ1590</v>
          </cell>
          <cell r="V46" t="str">
            <v>-</v>
          </cell>
          <cell r="W46" t="str">
            <v>塵芥車</v>
          </cell>
          <cell r="X46" t="str">
            <v>熊本800す5034</v>
          </cell>
          <cell r="Y46" t="str">
            <v>-</v>
          </cell>
          <cell r="Z46" t="str">
            <v>塵芥車</v>
          </cell>
          <cell r="AA46" t="str">
            <v>熊本800せ1581</v>
          </cell>
          <cell r="AB46" t="str">
            <v>-</v>
          </cell>
          <cell r="AC46" t="str">
            <v>塵芥車</v>
          </cell>
          <cell r="AD46" t="str">
            <v>熊本800せ2148</v>
          </cell>
          <cell r="AE46" t="str">
            <v>-</v>
          </cell>
          <cell r="AF46" t="str">
            <v>塵芥車</v>
          </cell>
          <cell r="AG46" t="str">
            <v>熊本100す2394</v>
          </cell>
          <cell r="AH46" t="str">
            <v>-</v>
          </cell>
          <cell r="AI46" t="str">
            <v>ｷｬﾌﾞｵｰﾊﾞ</v>
          </cell>
          <cell r="AJ46" t="str">
            <v>熊本800す2479</v>
          </cell>
          <cell r="AK46" t="str">
            <v>-</v>
          </cell>
          <cell r="AL46" t="str">
            <v>塵芥車</v>
          </cell>
          <cell r="AM46" t="str">
            <v>熊本800す9695</v>
          </cell>
          <cell r="AN46" t="str">
            <v>-</v>
          </cell>
          <cell r="AO46" t="str">
            <v>塵芥車</v>
          </cell>
          <cell r="AP46"/>
          <cell r="AQ46"/>
          <cell r="AR46"/>
          <cell r="AS46"/>
          <cell r="AT46"/>
          <cell r="AU46"/>
          <cell r="AV46"/>
          <cell r="AW46"/>
          <cell r="AX46"/>
          <cell r="AY46"/>
          <cell r="AZ46"/>
          <cell r="BA46"/>
          <cell r="BB46"/>
          <cell r="BC46"/>
          <cell r="BD46"/>
          <cell r="BE46"/>
          <cell r="BF46"/>
          <cell r="BG46"/>
          <cell r="BH46"/>
          <cell r="BI46"/>
          <cell r="BJ46"/>
          <cell r="BK46"/>
          <cell r="BL46"/>
          <cell r="BM46"/>
          <cell r="BN46"/>
          <cell r="BO46"/>
          <cell r="BP46"/>
          <cell r="BQ46"/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  <cell r="CP46"/>
          <cell r="CQ46"/>
          <cell r="CR46"/>
        </row>
        <row r="47"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  <cell r="CP47"/>
          <cell r="CQ47"/>
          <cell r="CR47"/>
        </row>
        <row r="48"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  <cell r="CP48"/>
          <cell r="CQ48"/>
          <cell r="CR48"/>
        </row>
        <row r="49">
          <cell r="E49"/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 t="str">
            <v>2-22</v>
          </cell>
          <cell r="R49"/>
          <cell r="S49" t="str">
            <v/>
          </cell>
          <cell r="T49"/>
          <cell r="U49"/>
          <cell r="V49"/>
          <cell r="W49"/>
          <cell r="X49"/>
          <cell r="Y49"/>
          <cell r="Z49"/>
          <cell r="AA49"/>
          <cell r="AB49"/>
          <cell r="AC49"/>
          <cell r="AD49"/>
          <cell r="AE49"/>
          <cell r="AF49"/>
          <cell r="AG49"/>
          <cell r="AH49"/>
          <cell r="AI49"/>
          <cell r="AJ49"/>
          <cell r="AK49"/>
          <cell r="AL49"/>
          <cell r="AM49"/>
          <cell r="AN49"/>
          <cell r="AO49"/>
          <cell r="AP49"/>
          <cell r="AQ49"/>
          <cell r="AR49"/>
          <cell r="AS49"/>
          <cell r="AT49"/>
          <cell r="AU49"/>
          <cell r="AV49"/>
          <cell r="AW49"/>
          <cell r="AX49"/>
          <cell r="AY49"/>
          <cell r="AZ49"/>
          <cell r="BA49"/>
          <cell r="BB49"/>
          <cell r="BC49"/>
          <cell r="BD49"/>
          <cell r="BE49"/>
          <cell r="BF49"/>
          <cell r="BG49"/>
          <cell r="BH49"/>
          <cell r="BI49"/>
          <cell r="BJ49"/>
          <cell r="BK49"/>
          <cell r="BL49"/>
          <cell r="BM49"/>
          <cell r="BN49"/>
          <cell r="BO49"/>
          <cell r="BP49"/>
          <cell r="BQ49"/>
          <cell r="BR49"/>
          <cell r="BS49"/>
          <cell r="BT49"/>
          <cell r="BU49"/>
          <cell r="BV49"/>
          <cell r="BW49"/>
          <cell r="BX49"/>
          <cell r="BY49"/>
          <cell r="BZ49"/>
          <cell r="CA49"/>
          <cell r="CB49"/>
          <cell r="CC49"/>
          <cell r="CD49"/>
          <cell r="CE49"/>
          <cell r="CF49"/>
          <cell r="CG49"/>
          <cell r="CH49"/>
          <cell r="CI49"/>
          <cell r="CJ49"/>
          <cell r="CK49"/>
          <cell r="CL49"/>
          <cell r="CM49"/>
          <cell r="CN49"/>
          <cell r="CO49"/>
          <cell r="CP49"/>
          <cell r="CQ49"/>
          <cell r="CR49"/>
        </row>
        <row r="50">
          <cell r="E50"/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 t="str">
            <v/>
          </cell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  <cell r="AF50"/>
          <cell r="AG50"/>
          <cell r="AH50"/>
          <cell r="AI50"/>
          <cell r="AJ50"/>
          <cell r="AK50"/>
          <cell r="AL50"/>
          <cell r="AM50"/>
          <cell r="AN50"/>
          <cell r="AO50"/>
          <cell r="AP50"/>
          <cell r="AQ50"/>
          <cell r="AR50"/>
          <cell r="AS50"/>
          <cell r="AT50"/>
          <cell r="AU50"/>
          <cell r="AV50"/>
          <cell r="AW50"/>
          <cell r="AX50"/>
          <cell r="AY50"/>
          <cell r="AZ50"/>
          <cell r="BA50"/>
          <cell r="BB50"/>
          <cell r="BC50"/>
          <cell r="BD50"/>
          <cell r="BE50"/>
          <cell r="BF50"/>
          <cell r="BG50"/>
          <cell r="BH50"/>
          <cell r="BI50"/>
          <cell r="BJ50"/>
          <cell r="BK50"/>
          <cell r="BL50"/>
          <cell r="BM50"/>
          <cell r="BN50"/>
          <cell r="BO50"/>
          <cell r="BP50"/>
          <cell r="BQ50"/>
          <cell r="BR50"/>
          <cell r="BS50"/>
          <cell r="BT50"/>
          <cell r="BU50"/>
          <cell r="BV50"/>
          <cell r="BW50"/>
          <cell r="BX50"/>
          <cell r="BY50"/>
          <cell r="BZ50"/>
          <cell r="CA50"/>
          <cell r="CB50"/>
          <cell r="CC50"/>
          <cell r="CD50"/>
          <cell r="CE50"/>
          <cell r="CF50"/>
          <cell r="CG50"/>
          <cell r="CH50"/>
          <cell r="CI50"/>
          <cell r="CJ50"/>
          <cell r="CK50"/>
          <cell r="CL50"/>
          <cell r="CM50"/>
          <cell r="CN50"/>
          <cell r="CO50"/>
          <cell r="CP50"/>
          <cell r="CQ50"/>
          <cell r="CR50"/>
        </row>
        <row r="51">
          <cell r="E51">
            <v>301</v>
          </cell>
          <cell r="F51" t="str">
            <v>美里町</v>
          </cell>
          <cell r="G51" t="str">
            <v>許可</v>
          </cell>
          <cell r="H51">
            <v>44655</v>
          </cell>
          <cell r="I51" t="str">
            <v>有限会社プログレ</v>
          </cell>
          <cell r="J51" t="str">
            <v>代表取締役　早速芳和</v>
          </cell>
          <cell r="K51" t="str">
            <v>下益城郡美里町堅志田356</v>
          </cell>
          <cell r="L51" t="str">
            <v xml:space="preserve">0964-47-6115 </v>
          </cell>
          <cell r="M51" t="str">
            <v>0964-46-2281</v>
          </cell>
          <cell r="N51" t="str">
            <v>宇城クリーンセンターで受入れできる一般廃棄物</v>
          </cell>
          <cell r="O51" t="str">
            <v>美里町</v>
          </cell>
          <cell r="P51">
            <v>44621</v>
          </cell>
          <cell r="Q51" t="str">
            <v>3-1</v>
          </cell>
          <cell r="R51">
            <v>44652</v>
          </cell>
          <cell r="S51" t="str">
            <v>～</v>
          </cell>
          <cell r="T51">
            <v>45382</v>
          </cell>
          <cell r="U51" t="str">
            <v>熊本800せ336</v>
          </cell>
          <cell r="V51" t="str">
            <v>-</v>
          </cell>
          <cell r="W51" t="str">
            <v>塵芥車</v>
          </cell>
          <cell r="X51" t="str">
            <v>熊本800す6241</v>
          </cell>
          <cell r="Y51" t="str">
            <v>-</v>
          </cell>
          <cell r="Z51" t="str">
            <v>塵芥車</v>
          </cell>
          <cell r="AA51" t="str">
            <v>熊本800せ1816</v>
          </cell>
          <cell r="AB51" t="str">
            <v>-</v>
          </cell>
          <cell r="AC51" t="str">
            <v>塵芥車</v>
          </cell>
          <cell r="AD51" t="str">
            <v>熊本800せ3695</v>
          </cell>
          <cell r="AE51" t="str">
            <v>-</v>
          </cell>
          <cell r="AF51" t="str">
            <v>塵芥車</v>
          </cell>
          <cell r="AG51" t="str">
            <v>熊本100は1170</v>
          </cell>
          <cell r="AH51" t="str">
            <v>-</v>
          </cell>
          <cell r="AI51" t="str">
            <v>ｷｬﾌﾞｵｰﾊﾞ</v>
          </cell>
          <cell r="AJ51" t="str">
            <v>熊本100す4291</v>
          </cell>
          <cell r="AK51" t="str">
            <v>-</v>
          </cell>
          <cell r="AL51" t="str">
            <v>ｷｬﾌﾞｵｰﾊﾞ</v>
          </cell>
          <cell r="AM51" t="str">
            <v>熊本130す2203</v>
          </cell>
          <cell r="AN51" t="str">
            <v>-</v>
          </cell>
          <cell r="AO51" t="str">
            <v>ｷｬﾌﾞｵｰﾊﾞ</v>
          </cell>
          <cell r="AP51" t="str">
            <v>熊本100は4826</v>
          </cell>
          <cell r="AQ51" t="str">
            <v>-</v>
          </cell>
          <cell r="AR51" t="str">
            <v>ﾀﾞﾝﾌﾟ</v>
          </cell>
          <cell r="AS51" t="str">
            <v>熊本100さ8829</v>
          </cell>
          <cell r="AT51" t="str">
            <v>-</v>
          </cell>
          <cell r="AU51" t="str">
            <v>ﾊﾞﾝ（保冷車）</v>
          </cell>
          <cell r="AV51" t="str">
            <v>熊本100せ5664</v>
          </cell>
          <cell r="AW51" t="str">
            <v>-</v>
          </cell>
          <cell r="AX51" t="str">
            <v>ﾊﾞﾝ（保冷車）</v>
          </cell>
          <cell r="AY51" t="str">
            <v>熊本100す5570</v>
          </cell>
          <cell r="AZ51" t="str">
            <v>-</v>
          </cell>
          <cell r="BA51" t="str">
            <v>脱着装置付ｺﾝﾃﾅ専用車</v>
          </cell>
          <cell r="BB51" t="str">
            <v>熊本100す7603</v>
          </cell>
          <cell r="BC51" t="str">
            <v>-</v>
          </cell>
          <cell r="BD51" t="str">
            <v>脱着装置付ｺﾝﾃﾅ専用車</v>
          </cell>
          <cell r="BE51" t="str">
            <v>熊本100そ397</v>
          </cell>
          <cell r="BF51" t="str">
            <v>-</v>
          </cell>
          <cell r="BG51" t="str">
            <v>脱着装置付ｺﾝﾃﾅ専用車</v>
          </cell>
          <cell r="BH51" t="str">
            <v>熊本100は4474</v>
          </cell>
          <cell r="BI51" t="str">
            <v>-</v>
          </cell>
          <cell r="BJ51" t="str">
            <v>脱着装置付ｺﾝﾃﾅ専用車</v>
          </cell>
          <cell r="BK51" t="str">
            <v>熊本400に7677</v>
          </cell>
          <cell r="BL51" t="str">
            <v>-</v>
          </cell>
          <cell r="BM51" t="str">
            <v>脱着装置付ｺﾝﾃﾅ専用車</v>
          </cell>
          <cell r="BN51" t="str">
            <v>熊本400に8268</v>
          </cell>
          <cell r="BO51" t="str">
            <v>-</v>
          </cell>
          <cell r="BP51" t="str">
            <v>脱着装置付ｺﾝﾃﾅ専用車</v>
          </cell>
          <cell r="BQ51" t="str">
            <v>熊本130す2203</v>
          </cell>
          <cell r="BR51" t="str">
            <v>-</v>
          </cell>
          <cell r="BS51" t="str">
            <v>ｷｬﾌﾞｵｰﾊﾞ</v>
          </cell>
          <cell r="BT51" t="str">
            <v>熊本100は6732</v>
          </cell>
          <cell r="BU51" t="str">
            <v>-</v>
          </cell>
          <cell r="BV51" t="str">
            <v>ダンプ</v>
          </cell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  <cell r="CP51"/>
          <cell r="CQ51"/>
          <cell r="CR51"/>
        </row>
        <row r="52">
          <cell r="E52">
            <v>302</v>
          </cell>
          <cell r="F52" t="str">
            <v>美里町</v>
          </cell>
          <cell r="G52" t="str">
            <v>許可</v>
          </cell>
          <cell r="H52">
            <v>44620</v>
          </cell>
          <cell r="I52" t="str">
            <v>有限会社クリーン砥用</v>
          </cell>
          <cell r="J52" t="str">
            <v>吉田英樹</v>
          </cell>
          <cell r="K52" t="str">
            <v>下益城郡美里町安部729番地</v>
          </cell>
          <cell r="L52" t="str">
            <v>0964-47-1056</v>
          </cell>
          <cell r="M52"/>
          <cell r="N52" t="str">
            <v>宇城クリーンセンターで受入れできる一般廃棄物</v>
          </cell>
          <cell r="O52" t="str">
            <v>美里町</v>
          </cell>
          <cell r="P52">
            <v>44621</v>
          </cell>
          <cell r="Q52" t="str">
            <v>3-2</v>
          </cell>
          <cell r="R52">
            <v>44287</v>
          </cell>
          <cell r="S52" t="str">
            <v>～</v>
          </cell>
          <cell r="T52">
            <v>45016</v>
          </cell>
          <cell r="U52" t="str">
            <v>熊本800す4100</v>
          </cell>
          <cell r="V52" t="str">
            <v>-</v>
          </cell>
          <cell r="W52" t="str">
            <v>塵芥車</v>
          </cell>
          <cell r="X52" t="str">
            <v>熊本800せ302</v>
          </cell>
          <cell r="Y52" t="str">
            <v>-</v>
          </cell>
          <cell r="Z52" t="str">
            <v>塵芥車</v>
          </cell>
          <cell r="AA52" t="str">
            <v>熊本100す7873</v>
          </cell>
          <cell r="AB52" t="str">
            <v>-</v>
          </cell>
          <cell r="AC52" t="str">
            <v>ｷｬﾌﾞｵｰﾊﾞ</v>
          </cell>
          <cell r="AD52" t="str">
            <v>熊本100そ4446</v>
          </cell>
          <cell r="AE52" t="str">
            <v>-</v>
          </cell>
          <cell r="AF52" t="str">
            <v>ｷｬﾌﾞｵｰﾊﾞ</v>
          </cell>
          <cell r="AG52" t="str">
            <v>熊本430さ5370</v>
          </cell>
          <cell r="AH52" t="str">
            <v>-</v>
          </cell>
          <cell r="AI52" t="str">
            <v>ﾀﾞﾝﾌﾟ</v>
          </cell>
          <cell r="AJ52" t="str">
            <v>熊本400て291</v>
          </cell>
          <cell r="AK52" t="str">
            <v>-</v>
          </cell>
          <cell r="AL52" t="str">
            <v>ﾀﾞﾝﾌﾟ</v>
          </cell>
          <cell r="AM52"/>
          <cell r="AN52"/>
          <cell r="AO52"/>
          <cell r="AP52"/>
          <cell r="AQ52"/>
          <cell r="AR52"/>
          <cell r="AS52"/>
          <cell r="AT52"/>
          <cell r="AU52"/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/>
          <cell r="BG52"/>
          <cell r="BH52"/>
          <cell r="BI52"/>
          <cell r="BJ52"/>
          <cell r="BK52"/>
          <cell r="BL52"/>
          <cell r="BM52"/>
          <cell r="BN52"/>
          <cell r="BO52"/>
          <cell r="BP52"/>
          <cell r="BQ52"/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  <cell r="CP52"/>
          <cell r="CQ52"/>
          <cell r="CR52"/>
        </row>
        <row r="53">
          <cell r="E53">
            <v>303</v>
          </cell>
          <cell r="F53" t="str">
            <v>美里町</v>
          </cell>
          <cell r="G53" t="str">
            <v>許可</v>
          </cell>
          <cell r="H53">
            <v>44621</v>
          </cell>
          <cell r="I53" t="str">
            <v>社会福祉法人美里町社会福祉協議会（美里町シルバー人材センター）</v>
          </cell>
          <cell r="J53" t="str">
            <v>会長　上田泰弘</v>
          </cell>
          <cell r="K53" t="str">
            <v>下益城郡美里町永富1510番地</v>
          </cell>
          <cell r="L53" t="str">
            <v>0964-47-0065</v>
          </cell>
          <cell r="M53"/>
          <cell r="N53" t="str">
            <v>宇城クリーンセンターで受入れできる一般廃棄物</v>
          </cell>
          <cell r="O53" t="str">
            <v>美里町</v>
          </cell>
          <cell r="P53"/>
          <cell r="Q53" t="str">
            <v>3-3</v>
          </cell>
          <cell r="R53">
            <v>44652</v>
          </cell>
          <cell r="S53" t="str">
            <v>～</v>
          </cell>
          <cell r="T53">
            <v>45382</v>
          </cell>
          <cell r="U53" t="str">
            <v>熊本480は8422</v>
          </cell>
          <cell r="V53" t="str">
            <v>-</v>
          </cell>
          <cell r="W53"/>
          <cell r="X53" t="str">
            <v>熊本41ほ1784</v>
          </cell>
          <cell r="Y53" t="str">
            <v>-</v>
          </cell>
          <cell r="Z53"/>
          <cell r="AA53"/>
          <cell r="AB53"/>
          <cell r="AC53"/>
          <cell r="AD53"/>
          <cell r="AE53"/>
          <cell r="AF53"/>
          <cell r="AG53"/>
          <cell r="AH53"/>
          <cell r="AI53"/>
          <cell r="AJ53"/>
          <cell r="AK53"/>
          <cell r="AL53"/>
          <cell r="AM53"/>
          <cell r="AN53"/>
          <cell r="AO53"/>
          <cell r="AP53"/>
          <cell r="AQ53"/>
          <cell r="AR53"/>
          <cell r="AS53"/>
          <cell r="AT53"/>
          <cell r="AU53"/>
          <cell r="AV53"/>
          <cell r="AW53"/>
          <cell r="AX53"/>
          <cell r="AY53"/>
          <cell r="AZ53"/>
          <cell r="BA53"/>
          <cell r="BB53"/>
          <cell r="BC53"/>
          <cell r="BD53"/>
          <cell r="BE53"/>
          <cell r="BF53"/>
          <cell r="BG53"/>
          <cell r="BH53"/>
          <cell r="BI53"/>
          <cell r="BJ53"/>
          <cell r="BK53"/>
          <cell r="BL53"/>
          <cell r="BM53"/>
          <cell r="BN53"/>
          <cell r="BO53"/>
          <cell r="BP53"/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  <cell r="CP53"/>
          <cell r="CQ53"/>
          <cell r="CR53"/>
        </row>
        <row r="54">
          <cell r="E54">
            <v>304</v>
          </cell>
          <cell r="F54" t="str">
            <v>美里町</v>
          </cell>
          <cell r="G54" t="str">
            <v>許可</v>
          </cell>
          <cell r="H54">
            <v>44645</v>
          </cell>
          <cell r="I54" t="str">
            <v>有限会社三松産業</v>
          </cell>
          <cell r="J54" t="str">
            <v>代表取締役　鐘ヶ江公一</v>
          </cell>
          <cell r="K54" t="str">
            <v>宇城市松橋町松橋639-２</v>
          </cell>
          <cell r="L54" t="str">
            <v xml:space="preserve">0964-45-3445 </v>
          </cell>
          <cell r="M54"/>
          <cell r="N54" t="str">
            <v>宇城クリーンセンターで受入れできる一般廃棄物</v>
          </cell>
          <cell r="O54" t="str">
            <v>美里町</v>
          </cell>
          <cell r="P54">
            <v>44642</v>
          </cell>
          <cell r="Q54" t="str">
            <v>3-4</v>
          </cell>
          <cell r="R54">
            <v>44256</v>
          </cell>
          <cell r="S54" t="str">
            <v>～</v>
          </cell>
          <cell r="T54">
            <v>45016</v>
          </cell>
          <cell r="U54" t="str">
            <v>熊本800す2330</v>
          </cell>
          <cell r="V54" t="str">
            <v>-</v>
          </cell>
          <cell r="W54" t="str">
            <v>塵芥車</v>
          </cell>
          <cell r="X54" t="str">
            <v>熊本400そ6581</v>
          </cell>
          <cell r="Y54" t="str">
            <v>-</v>
          </cell>
          <cell r="Z54" t="str">
            <v>保冷車</v>
          </cell>
          <cell r="AA54" t="str">
            <v>熊本800す7054</v>
          </cell>
          <cell r="AB54" t="str">
            <v>-</v>
          </cell>
          <cell r="AC54" t="str">
            <v>保冷車</v>
          </cell>
          <cell r="AD54"/>
          <cell r="AE54"/>
          <cell r="AF54"/>
          <cell r="AG54"/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/>
          <cell r="AW54"/>
          <cell r="AX54"/>
          <cell r="AY54"/>
          <cell r="AZ54"/>
          <cell r="BA54"/>
          <cell r="BB54"/>
          <cell r="BC54"/>
          <cell r="BD54"/>
          <cell r="BE54"/>
          <cell r="BF54"/>
          <cell r="BG54"/>
          <cell r="BH54"/>
          <cell r="BI54"/>
          <cell r="BJ54"/>
          <cell r="BK54"/>
          <cell r="BL54"/>
          <cell r="BM54"/>
          <cell r="BN54"/>
          <cell r="BO54"/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  <cell r="CP54"/>
          <cell r="CQ54"/>
          <cell r="CR54"/>
        </row>
        <row r="55">
          <cell r="E55">
            <v>305</v>
          </cell>
          <cell r="F55" t="str">
            <v>美里町</v>
          </cell>
          <cell r="G55" t="str">
            <v>委託</v>
          </cell>
          <cell r="H55">
            <v>44655</v>
          </cell>
          <cell r="I55" t="str">
            <v>有限会社プログレ</v>
          </cell>
          <cell r="J55" t="str">
            <v>代表取締役　早速芳和</v>
          </cell>
          <cell r="K55" t="str">
            <v>下益城郡美里町堅志田356</v>
          </cell>
          <cell r="L55" t="str">
            <v xml:space="preserve">0964-47-6115 </v>
          </cell>
          <cell r="M55" t="str">
            <v>0964-46-2281</v>
          </cell>
          <cell r="N55" t="str">
            <v>美里町委託（可燃ごみ、廃プラ、分別）</v>
          </cell>
          <cell r="O55" t="str">
            <v>美里町</v>
          </cell>
          <cell r="P55"/>
          <cell r="Q55" t="str">
            <v>3-5</v>
          </cell>
          <cell r="R55">
            <v>44652</v>
          </cell>
          <cell r="S55" t="str">
            <v>～</v>
          </cell>
          <cell r="T55">
            <v>45016</v>
          </cell>
          <cell r="U55" t="str">
            <v>熊本800せ336</v>
          </cell>
          <cell r="V55" t="str">
            <v>-</v>
          </cell>
          <cell r="W55" t="str">
            <v>塵芥車※可燃、廃プラ</v>
          </cell>
          <cell r="X55" t="str">
            <v>熊本800す6241</v>
          </cell>
          <cell r="Y55" t="str">
            <v>-</v>
          </cell>
          <cell r="Z55" t="str">
            <v>塵芥車※可燃、廃プラ</v>
          </cell>
          <cell r="AA55" t="str">
            <v>熊本800せ3695</v>
          </cell>
          <cell r="AB55" t="str">
            <v>-</v>
          </cell>
          <cell r="AC55" t="str">
            <v>塵芥車※可燃、廃プラ</v>
          </cell>
          <cell r="AD55" t="str">
            <v>熊本100は1170</v>
          </cell>
          <cell r="AE55" t="str">
            <v>-</v>
          </cell>
          <cell r="AF55" t="str">
            <v>ｷｬﾌﾞｵｰﾊﾞ※分別</v>
          </cell>
          <cell r="AG55" t="str">
            <v>熊本100す4291</v>
          </cell>
          <cell r="AH55" t="str">
            <v>-</v>
          </cell>
          <cell r="AI55" t="str">
            <v>ｷｬﾌﾞｵｰﾊﾞ※分別</v>
          </cell>
          <cell r="AJ55" t="str">
            <v>熊本130す2203</v>
          </cell>
          <cell r="AK55" t="str">
            <v>-</v>
          </cell>
          <cell r="AL55" t="str">
            <v>ｷｬﾌﾞｵｰﾊﾞ</v>
          </cell>
          <cell r="AM55" t="str">
            <v>熊本100す5570</v>
          </cell>
          <cell r="AN55" t="str">
            <v>-</v>
          </cell>
          <cell r="AO55" t="str">
            <v>脱着装置付ｺﾝﾃﾅ専用車※分別</v>
          </cell>
          <cell r="AP55" t="str">
            <v>熊本100す7603</v>
          </cell>
          <cell r="AQ55" t="str">
            <v>-</v>
          </cell>
          <cell r="AR55" t="str">
            <v>脱着装置付ｺﾝﾃﾅ専用車※分別</v>
          </cell>
          <cell r="AS55" t="str">
            <v>熊本100そ397</v>
          </cell>
          <cell r="AT55" t="str">
            <v>-</v>
          </cell>
          <cell r="AU55" t="str">
            <v>脱着装置付ｺﾝﾃﾅ専用車※分別</v>
          </cell>
          <cell r="AV55" t="str">
            <v>熊本400に7677</v>
          </cell>
          <cell r="AW55" t="str">
            <v>-</v>
          </cell>
          <cell r="AX55" t="str">
            <v>脱着装置付ｺﾝﾃﾅ専用車※分別</v>
          </cell>
          <cell r="AY55" t="str">
            <v>熊本400に8268</v>
          </cell>
          <cell r="AZ55" t="str">
            <v>-</v>
          </cell>
          <cell r="BA55" t="str">
            <v>脱着装置付ｺﾝﾃﾅ専用車※分別</v>
          </cell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  <cell r="CP55"/>
          <cell r="CQ55"/>
          <cell r="CR55"/>
        </row>
        <row r="56">
          <cell r="E56">
            <v>306</v>
          </cell>
          <cell r="F56" t="str">
            <v>美里町</v>
          </cell>
          <cell r="G56" t="str">
            <v>委託</v>
          </cell>
          <cell r="H56">
            <v>44652</v>
          </cell>
          <cell r="I56" t="str">
            <v>有限会社クリーン砥用</v>
          </cell>
          <cell r="J56" t="str">
            <v>吉田英樹</v>
          </cell>
          <cell r="K56" t="str">
            <v>下益城郡美里町安部729番地</v>
          </cell>
          <cell r="L56" t="str">
            <v>0964-47-1056</v>
          </cell>
          <cell r="M56"/>
          <cell r="N56" t="str">
            <v>宇城クリーンセンターで受入れできる一般廃棄物</v>
          </cell>
          <cell r="O56" t="str">
            <v>美里町</v>
          </cell>
          <cell r="P56"/>
          <cell r="Q56" t="str">
            <v>3-9</v>
          </cell>
          <cell r="R56">
            <v>44652</v>
          </cell>
          <cell r="S56" t="str">
            <v>～</v>
          </cell>
          <cell r="T56">
            <v>45016</v>
          </cell>
          <cell r="U56" t="str">
            <v>熊本800す4100</v>
          </cell>
          <cell r="V56" t="str">
            <v>-</v>
          </cell>
          <cell r="W56" t="str">
            <v>普通パッカー車</v>
          </cell>
          <cell r="X56" t="str">
            <v>熊本800せ302</v>
          </cell>
          <cell r="Y56" t="str">
            <v>-</v>
          </cell>
          <cell r="Z56" t="str">
            <v>普通パッカー車</v>
          </cell>
          <cell r="AA56" t="str">
            <v>熊本100す7873</v>
          </cell>
          <cell r="AB56" t="str">
            <v>-</v>
          </cell>
          <cell r="AC56" t="str">
            <v>3tユニック</v>
          </cell>
          <cell r="AD56" t="str">
            <v>熊本100そ4446</v>
          </cell>
          <cell r="AE56" t="str">
            <v>-</v>
          </cell>
          <cell r="AF56" t="str">
            <v>4tユニック</v>
          </cell>
          <cell r="AG56" t="str">
            <v>熊本430さ5370</v>
          </cell>
          <cell r="AH56" t="str">
            <v>-</v>
          </cell>
          <cell r="AI56" t="str">
            <v>小型2tダンプ</v>
          </cell>
          <cell r="AJ56" t="str">
            <v>熊本400て291</v>
          </cell>
          <cell r="AK56" t="str">
            <v>-</v>
          </cell>
          <cell r="AL56" t="str">
            <v>小型2tダンプ</v>
          </cell>
          <cell r="AM56"/>
          <cell r="AN56"/>
          <cell r="AO56"/>
          <cell r="AP56"/>
          <cell r="AQ56"/>
          <cell r="AR56"/>
          <cell r="AS56"/>
          <cell r="AT56"/>
          <cell r="AU56"/>
          <cell r="AV56"/>
          <cell r="AW56"/>
          <cell r="AX56"/>
          <cell r="AY56"/>
          <cell r="AZ56"/>
          <cell r="BA56"/>
          <cell r="BB56"/>
          <cell r="BC56"/>
          <cell r="BD56"/>
          <cell r="BE56"/>
          <cell r="BF56"/>
          <cell r="BG56"/>
          <cell r="BH56"/>
          <cell r="BI56"/>
          <cell r="BJ56"/>
          <cell r="BK56"/>
          <cell r="BL56"/>
          <cell r="BM56"/>
          <cell r="BN56"/>
          <cell r="BO56"/>
          <cell r="BP56"/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  <cell r="CP56"/>
          <cell r="CQ56"/>
          <cell r="CR56"/>
        </row>
        <row r="57">
          <cell r="E57">
            <v>307</v>
          </cell>
          <cell r="F57" t="str">
            <v>美里町</v>
          </cell>
          <cell r="G57" t="str">
            <v>許可</v>
          </cell>
          <cell r="H57">
            <v>44621</v>
          </cell>
          <cell r="I57" t="str">
            <v>株式会社西原商店</v>
          </cell>
          <cell r="J57" t="str">
            <v>代表取締役　西原哲</v>
          </cell>
          <cell r="K57" t="str">
            <v>熊本市南区中央区流通団地一丁目５０番地</v>
          </cell>
          <cell r="L57" t="str">
            <v>096-378-0657</v>
          </cell>
          <cell r="M57" t="str">
            <v>096-378-0382</v>
          </cell>
          <cell r="N57" t="str">
            <v>宇城クリーンセンターで受入れできる一般廃棄物</v>
          </cell>
          <cell r="O57" t="str">
            <v>美里町</v>
          </cell>
          <cell r="P57">
            <v>44652</v>
          </cell>
          <cell r="Q57" t="str">
            <v>3-7</v>
          </cell>
          <cell r="R57">
            <v>44652</v>
          </cell>
          <cell r="S57" t="str">
            <v>～</v>
          </cell>
          <cell r="T57">
            <v>45382</v>
          </cell>
          <cell r="U57" t="str">
            <v>熊本800す5034</v>
          </cell>
          <cell r="V57" t="str">
            <v>-</v>
          </cell>
          <cell r="W57" t="str">
            <v>塵芥車</v>
          </cell>
          <cell r="X57" t="str">
            <v>熊本800せ1581</v>
          </cell>
          <cell r="Y57" t="str">
            <v>-</v>
          </cell>
          <cell r="Z57" t="str">
            <v>塵芥車</v>
          </cell>
          <cell r="AA57" t="str">
            <v>熊本800せ2148</v>
          </cell>
          <cell r="AB57" t="str">
            <v>-</v>
          </cell>
          <cell r="AC57" t="str">
            <v>塵芥車</v>
          </cell>
          <cell r="AD57" t="str">
            <v>熊本100す2394</v>
          </cell>
          <cell r="AE57" t="str">
            <v>-</v>
          </cell>
          <cell r="AF57" t="str">
            <v>ｷｬﾌﾞｵｰﾊﾞ</v>
          </cell>
          <cell r="AG57" t="str">
            <v>熊本800す2479</v>
          </cell>
          <cell r="AH57" t="str">
            <v>-</v>
          </cell>
          <cell r="AI57" t="str">
            <v>塵芥車</v>
          </cell>
          <cell r="AJ57" t="str">
            <v>熊本800す9695</v>
          </cell>
          <cell r="AK57" t="str">
            <v>-</v>
          </cell>
          <cell r="AL57" t="str">
            <v>塵芥車</v>
          </cell>
          <cell r="AM57"/>
          <cell r="AN57"/>
          <cell r="AO57"/>
          <cell r="AP57"/>
          <cell r="AQ57"/>
          <cell r="AR57"/>
          <cell r="AS57"/>
          <cell r="AT57"/>
          <cell r="AU57"/>
          <cell r="AV57"/>
          <cell r="AW57"/>
          <cell r="AX57"/>
          <cell r="AY57"/>
          <cell r="AZ57"/>
          <cell r="BA57"/>
          <cell r="BB57"/>
          <cell r="BC57"/>
          <cell r="BD57"/>
          <cell r="BE57"/>
          <cell r="BF57"/>
          <cell r="BG57"/>
          <cell r="BH57"/>
          <cell r="BI57"/>
          <cell r="BJ57"/>
          <cell r="BK57"/>
          <cell r="BL57"/>
          <cell r="BM57"/>
          <cell r="BN57"/>
          <cell r="BO57"/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  <cell r="CP57"/>
          <cell r="CQ57"/>
          <cell r="CR57"/>
        </row>
        <row r="58">
          <cell r="E58">
            <v>308</v>
          </cell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  <cell r="CP58"/>
          <cell r="CQ58"/>
          <cell r="CR58"/>
        </row>
        <row r="59"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 t="str">
            <v/>
          </cell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  <cell r="CP59"/>
          <cell r="CQ59"/>
          <cell r="CR59"/>
        </row>
        <row r="60"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 t="str">
            <v/>
          </cell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  <cell r="CP60"/>
          <cell r="CQ60"/>
          <cell r="CR60"/>
        </row>
        <row r="61">
          <cell r="E61"/>
          <cell r="F61"/>
          <cell r="G61"/>
          <cell r="H61"/>
          <cell r="I61"/>
          <cell r="J61"/>
          <cell r="K61"/>
          <cell r="L61"/>
          <cell r="M61"/>
          <cell r="N61"/>
          <cell r="O61"/>
          <cell r="P61"/>
          <cell r="Q61"/>
          <cell r="R61"/>
          <cell r="S61" t="str">
            <v/>
          </cell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/>
          <cell r="AE61"/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/>
          <cell r="AU61"/>
          <cell r="AV61"/>
          <cell r="AW61"/>
          <cell r="AX61"/>
          <cell r="AY61"/>
          <cell r="AZ61"/>
          <cell r="BA61"/>
          <cell r="BB61"/>
          <cell r="BC61"/>
          <cell r="BD61"/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  <cell r="CP61"/>
          <cell r="CQ61"/>
          <cell r="CR61"/>
        </row>
        <row r="62"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 t="str">
            <v/>
          </cell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  <cell r="CP62"/>
          <cell r="CQ62"/>
          <cell r="CR62"/>
        </row>
        <row r="63"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 t="str">
            <v/>
          </cell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  <cell r="CP63"/>
          <cell r="CQ63"/>
          <cell r="CR63"/>
        </row>
        <row r="64"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 t="str">
            <v/>
          </cell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  <cell r="CP64"/>
          <cell r="CQ64"/>
          <cell r="CR64"/>
        </row>
        <row r="65">
          <cell r="E65">
            <v>401</v>
          </cell>
          <cell r="F65" t="str">
            <v>広域連合</v>
          </cell>
          <cell r="G65" t="str">
            <v>委託</v>
          </cell>
          <cell r="H65">
            <v>44593</v>
          </cell>
          <cell r="I65" t="str">
            <v>株式会社日本管財環境サービス九州支店</v>
          </cell>
          <cell r="J65" t="str">
            <v>支店長　園田彰信</v>
          </cell>
          <cell r="K65" t="str">
            <v>宇土市松原町386番地</v>
          </cell>
          <cell r="L65" t="str">
            <v>0964-22-0696</v>
          </cell>
          <cell r="M65" t="str">
            <v>0964-22-0913</v>
          </cell>
          <cell r="N65" t="str">
            <v>助燃剤及びし渣等</v>
          </cell>
          <cell r="O65" t="str">
            <v>宇城広域連合環境再生センターKIREKA</v>
          </cell>
          <cell r="P65">
            <v>44621</v>
          </cell>
          <cell r="Q65" t="str">
            <v>4-1</v>
          </cell>
          <cell r="R65">
            <v>44287</v>
          </cell>
          <cell r="S65" t="str">
            <v>～</v>
          </cell>
          <cell r="T65">
            <v>45382</v>
          </cell>
          <cell r="U65" t="str">
            <v>熊本400ち8836</v>
          </cell>
          <cell r="V65" t="str">
            <v>-</v>
          </cell>
          <cell r="W65" t="str">
            <v>ﾄﾖﾀ　２ｔﾀﾞﾝﾌﾟ</v>
          </cell>
          <cell r="X65" t="str">
            <v>熊本100は6014</v>
          </cell>
          <cell r="Y65" t="str">
            <v>-</v>
          </cell>
          <cell r="Z65" t="str">
            <v>いすゞ　７ｔﾀﾞﾝﾌﾟ</v>
          </cell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  <cell r="CP65"/>
          <cell r="CQ65"/>
          <cell r="CR65"/>
        </row>
        <row r="66">
          <cell r="E66">
            <v>402</v>
          </cell>
          <cell r="F66" t="str">
            <v>広域連合</v>
          </cell>
          <cell r="G66" t="str">
            <v>委託</v>
          </cell>
          <cell r="H66">
            <v>44804</v>
          </cell>
          <cell r="I66" t="str">
            <v>有限会社プログレ</v>
          </cell>
          <cell r="J66" t="str">
            <v>代表取締役　早速芳和</v>
          </cell>
          <cell r="K66" t="str">
            <v>下益城郡美里町堅志田356</v>
          </cell>
          <cell r="L66" t="str">
            <v xml:space="preserve">0964-47-6115 </v>
          </cell>
          <cell r="M66" t="str">
            <v>0964-46-2281</v>
          </cell>
          <cell r="N66" t="str">
            <v>宇城クリーンセンターで受入れできる一般廃棄物</v>
          </cell>
          <cell r="O66" t="str">
            <v>宇城広域連合北消防署</v>
          </cell>
          <cell r="P66">
            <v>44805</v>
          </cell>
          <cell r="Q66" t="str">
            <v>4-2</v>
          </cell>
          <cell r="R66">
            <v>44805</v>
          </cell>
          <cell r="S66" t="str">
            <v>～</v>
          </cell>
          <cell r="T66">
            <v>45016</v>
          </cell>
          <cell r="U66" t="str">
            <v>熊本800せ336</v>
          </cell>
          <cell r="V66" t="str">
            <v>-</v>
          </cell>
          <cell r="W66" t="str">
            <v>塵芥車</v>
          </cell>
          <cell r="X66" t="str">
            <v>熊本800す6241</v>
          </cell>
          <cell r="Y66" t="str">
            <v>-</v>
          </cell>
          <cell r="Z66" t="str">
            <v>塵芥車</v>
          </cell>
          <cell r="AA66" t="str">
            <v>熊本800せ1816</v>
          </cell>
          <cell r="AB66" t="str">
            <v>-</v>
          </cell>
          <cell r="AC66" t="str">
            <v>塵芥車</v>
          </cell>
          <cell r="AD66" t="str">
            <v>熊本800せ3695</v>
          </cell>
          <cell r="AE66" t="str">
            <v>-</v>
          </cell>
          <cell r="AF66" t="str">
            <v>塵芥車</v>
          </cell>
          <cell r="AG66" t="str">
            <v>熊本100は1170</v>
          </cell>
          <cell r="AH66" t="str">
            <v>-</v>
          </cell>
          <cell r="AI66" t="str">
            <v>ｷｬﾌﾞｵｰﾊﾞ</v>
          </cell>
          <cell r="AJ66" t="str">
            <v>熊本100す4291</v>
          </cell>
          <cell r="AK66" t="str">
            <v>-</v>
          </cell>
          <cell r="AL66" t="str">
            <v>ｷｬﾌﾞｵｰﾊﾞ</v>
          </cell>
          <cell r="AM66" t="str">
            <v>熊本130す2203</v>
          </cell>
          <cell r="AN66" t="str">
            <v>-</v>
          </cell>
          <cell r="AO66" t="str">
            <v>ｷｬﾌﾞｵｰﾊﾞ</v>
          </cell>
          <cell r="AP66" t="str">
            <v>熊本100は4826</v>
          </cell>
          <cell r="AQ66" t="str">
            <v>-</v>
          </cell>
          <cell r="AR66" t="str">
            <v>ﾀﾞﾝﾌﾟ</v>
          </cell>
          <cell r="AS66" t="str">
            <v>熊本100さ8829</v>
          </cell>
          <cell r="AT66" t="str">
            <v>-</v>
          </cell>
          <cell r="AU66" t="str">
            <v>ﾊﾞﾝ（保冷車）</v>
          </cell>
          <cell r="AV66" t="str">
            <v>熊本100せ5664</v>
          </cell>
          <cell r="AW66" t="str">
            <v>-</v>
          </cell>
          <cell r="AX66" t="str">
            <v>ﾊﾞﾝ（保冷車）</v>
          </cell>
          <cell r="AY66" t="str">
            <v>熊本100す5570</v>
          </cell>
          <cell r="AZ66" t="str">
            <v>-</v>
          </cell>
          <cell r="BA66" t="str">
            <v>脱着装置付ｺﾝﾃﾅ専用車</v>
          </cell>
          <cell r="BB66" t="str">
            <v>熊本100す7603</v>
          </cell>
          <cell r="BC66" t="str">
            <v>-</v>
          </cell>
          <cell r="BD66" t="str">
            <v>脱着装置付ｺﾝﾃﾅ専用車</v>
          </cell>
          <cell r="BE66" t="str">
            <v>熊本100そ397</v>
          </cell>
          <cell r="BF66" t="str">
            <v>-</v>
          </cell>
          <cell r="BG66" t="str">
            <v>脱着装置付ｺﾝﾃﾅ専用車</v>
          </cell>
          <cell r="BH66" t="str">
            <v>熊本100は4474</v>
          </cell>
          <cell r="BI66" t="str">
            <v>-</v>
          </cell>
          <cell r="BJ66" t="str">
            <v>脱着装置付ｺﾝﾃﾅ専用車</v>
          </cell>
          <cell r="BK66" t="str">
            <v>熊本400に7677</v>
          </cell>
          <cell r="BL66" t="str">
            <v>-</v>
          </cell>
          <cell r="BM66" t="str">
            <v>脱着装置付ｺﾝﾃﾅ専用車</v>
          </cell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  <cell r="CP66"/>
          <cell r="CQ66"/>
          <cell r="CR66"/>
        </row>
        <row r="67"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 t="str">
            <v/>
          </cell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  <cell r="CP67"/>
          <cell r="CQ67"/>
          <cell r="CR67"/>
        </row>
        <row r="68"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 t="str">
            <v/>
          </cell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  <cell r="CP68"/>
          <cell r="CQ68"/>
          <cell r="CR68"/>
        </row>
        <row r="69"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 t="str">
            <v/>
          </cell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  <cell r="CP69"/>
          <cell r="CQ69"/>
          <cell r="CR69"/>
        </row>
        <row r="70"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 t="str">
            <v/>
          </cell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  <cell r="CP70"/>
          <cell r="CQ70"/>
          <cell r="CR70"/>
        </row>
        <row r="71">
          <cell r="E71"/>
          <cell r="F71"/>
          <cell r="G71"/>
          <cell r="H71"/>
          <cell r="I71"/>
          <cell r="J71"/>
          <cell r="K71"/>
          <cell r="L71"/>
          <cell r="M71"/>
          <cell r="N71"/>
          <cell r="O71"/>
          <cell r="P71"/>
          <cell r="Q71"/>
          <cell r="R71"/>
          <cell r="S71" t="str">
            <v/>
          </cell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/>
          <cell r="AE71"/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/>
          <cell r="AU71"/>
          <cell r="AV71"/>
          <cell r="AW71"/>
          <cell r="AX71"/>
          <cell r="AY71"/>
          <cell r="AZ71"/>
          <cell r="BA71"/>
          <cell r="BB71"/>
          <cell r="BC71"/>
          <cell r="BD71"/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  <cell r="CP71"/>
          <cell r="CQ71"/>
          <cell r="CR71"/>
        </row>
        <row r="72">
          <cell r="E72"/>
          <cell r="F72"/>
          <cell r="G72"/>
          <cell r="H72"/>
          <cell r="I72"/>
          <cell r="J72"/>
          <cell r="K72"/>
          <cell r="L72"/>
          <cell r="M72"/>
          <cell r="N72"/>
          <cell r="O72"/>
          <cell r="P72"/>
          <cell r="Q72"/>
          <cell r="R72"/>
          <cell r="S72" t="str">
            <v/>
          </cell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/>
          <cell r="AE72"/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/>
          <cell r="AU72"/>
          <cell r="AV72"/>
          <cell r="AW72"/>
          <cell r="AX72"/>
          <cell r="AY72"/>
          <cell r="AZ72"/>
          <cell r="BA72"/>
          <cell r="BB72"/>
          <cell r="BC72"/>
          <cell r="BD72"/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  <cell r="CP72"/>
          <cell r="CQ72"/>
          <cell r="CR72"/>
        </row>
        <row r="73"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 t="str">
            <v/>
          </cell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  <cell r="CP73"/>
          <cell r="CQ73"/>
          <cell r="CR73"/>
        </row>
        <row r="74"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 t="str">
            <v/>
          </cell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  <cell r="CP74"/>
          <cell r="CQ74"/>
          <cell r="CR74"/>
        </row>
        <row r="75"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 t="str">
            <v/>
          </cell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  <cell r="CP75"/>
          <cell r="CQ75"/>
          <cell r="CR75"/>
        </row>
        <row r="76"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/>
          <cell r="P76"/>
          <cell r="Q76"/>
          <cell r="R76"/>
          <cell r="S76" t="str">
            <v/>
          </cell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/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  <cell r="CP76"/>
          <cell r="CQ76"/>
          <cell r="CR76"/>
        </row>
        <row r="77"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/>
          <cell r="P77"/>
          <cell r="Q77"/>
          <cell r="R77"/>
          <cell r="S77" t="str">
            <v/>
          </cell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/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  <cell r="CP77"/>
          <cell r="CQ77"/>
          <cell r="CR77"/>
        </row>
        <row r="78">
          <cell r="E78"/>
          <cell r="F78" t="str">
            <v>宇土市</v>
          </cell>
          <cell r="G78"/>
          <cell r="H78"/>
          <cell r="I78" t="str">
            <v>株式会社西原商店</v>
          </cell>
          <cell r="J78"/>
          <cell r="K78" t="str">
            <v>熊本市南区中央区流通団地一丁目５０番地</v>
          </cell>
          <cell r="L78" t="str">
            <v>096-378-0657 </v>
          </cell>
          <cell r="M78" t="str">
            <v>096-378-0657</v>
          </cell>
          <cell r="N78"/>
          <cell r="O78"/>
          <cell r="P78"/>
          <cell r="Q78"/>
          <cell r="R78"/>
          <cell r="S78" t="str">
            <v/>
          </cell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 t="str">
            <v>-</v>
          </cell>
          <cell r="AI78"/>
          <cell r="AJ78"/>
          <cell r="AK78" t="str">
            <v>-</v>
          </cell>
          <cell r="AL78"/>
          <cell r="AM78"/>
          <cell r="AN78" t="str">
            <v>-</v>
          </cell>
          <cell r="AO78"/>
          <cell r="AP78"/>
          <cell r="AQ78"/>
          <cell r="AR78"/>
          <cell r="AS78"/>
          <cell r="AT78"/>
          <cell r="AU78"/>
          <cell r="AV78"/>
          <cell r="AW78" t="str">
            <v>-</v>
          </cell>
          <cell r="AX78"/>
          <cell r="AY78"/>
          <cell r="AZ78"/>
          <cell r="BA78"/>
          <cell r="BB78"/>
          <cell r="BC78" t="str">
            <v>-</v>
          </cell>
          <cell r="BD78"/>
          <cell r="BE78"/>
          <cell r="BF78" t="str">
            <v>-</v>
          </cell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  <cell r="CP78"/>
          <cell r="CQ78"/>
          <cell r="CR78"/>
        </row>
        <row r="79">
          <cell r="E79"/>
          <cell r="F79" t="str">
            <v>宇土市</v>
          </cell>
          <cell r="G79"/>
          <cell r="H79"/>
          <cell r="I79" t="str">
            <v>株式会社オカムラ</v>
          </cell>
          <cell r="J79"/>
          <cell r="K79" t="str">
            <v>宇城市松橋町久具1948-1 </v>
          </cell>
          <cell r="L79" t="str">
            <v>0964-27-8686 </v>
          </cell>
          <cell r="M79" t="str">
            <v>0964-27-8700</v>
          </cell>
          <cell r="N79"/>
          <cell r="O79"/>
          <cell r="P79"/>
          <cell r="Q79"/>
          <cell r="R79"/>
          <cell r="S79" t="str">
            <v/>
          </cell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 t="str">
            <v>-</v>
          </cell>
          <cell r="AI79"/>
          <cell r="AJ79"/>
          <cell r="AK79" t="str">
            <v>-</v>
          </cell>
          <cell r="AL79"/>
          <cell r="AM79"/>
          <cell r="AN79" t="str">
            <v>-</v>
          </cell>
          <cell r="AO79"/>
          <cell r="AP79"/>
          <cell r="AQ79"/>
          <cell r="AR79"/>
          <cell r="AS79"/>
          <cell r="AT79"/>
          <cell r="AU79"/>
          <cell r="AV79"/>
          <cell r="AW79" t="str">
            <v>-</v>
          </cell>
          <cell r="AX79"/>
          <cell r="AY79"/>
          <cell r="AZ79"/>
          <cell r="BA79"/>
          <cell r="BB79"/>
          <cell r="BC79" t="str">
            <v>-</v>
          </cell>
          <cell r="BD79"/>
          <cell r="BE79"/>
          <cell r="BF79" t="str">
            <v>-</v>
          </cell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  <cell r="CP79"/>
          <cell r="CQ79"/>
          <cell r="CR79"/>
        </row>
        <row r="80"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 t="str">
            <v/>
          </cell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 t="str">
            <v>-</v>
          </cell>
          <cell r="AI80"/>
          <cell r="AJ80"/>
          <cell r="AK80" t="str">
            <v>-</v>
          </cell>
          <cell r="AL80"/>
          <cell r="AM80"/>
          <cell r="AN80" t="str">
            <v>-</v>
          </cell>
          <cell r="AO80"/>
          <cell r="AP80"/>
          <cell r="AQ80"/>
          <cell r="AR80"/>
          <cell r="AS80"/>
          <cell r="AT80"/>
          <cell r="AU80"/>
          <cell r="AV80"/>
          <cell r="AW80" t="str">
            <v>-</v>
          </cell>
          <cell r="AX80"/>
          <cell r="AY80"/>
          <cell r="AZ80" t="str">
            <v>-</v>
          </cell>
          <cell r="BA80"/>
          <cell r="BB80"/>
          <cell r="BC80" t="str">
            <v>-</v>
          </cell>
          <cell r="BD80"/>
          <cell r="BE80"/>
          <cell r="BF80" t="str">
            <v>-</v>
          </cell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  <cell r="CP80"/>
          <cell r="CQ80"/>
          <cell r="CR80"/>
        </row>
        <row r="81">
          <cell r="E81"/>
          <cell r="F81" t="str">
            <v>宇城市</v>
          </cell>
          <cell r="G81"/>
          <cell r="H81"/>
          <cell r="I81" t="str">
            <v>金岡商店株式会社</v>
          </cell>
          <cell r="J81"/>
          <cell r="K81" t="str">
            <v>熊本市南区富合町釈迦堂611 </v>
          </cell>
          <cell r="L81" t="str">
            <v xml:space="preserve">096-324-9040 </v>
          </cell>
          <cell r="M81"/>
          <cell r="N81"/>
          <cell r="O81"/>
          <cell r="P81"/>
          <cell r="Q81"/>
          <cell r="R81"/>
          <cell r="S81" t="str">
            <v/>
          </cell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/>
          <cell r="AF81"/>
          <cell r="AG81"/>
          <cell r="AH81" t="str">
            <v>-</v>
          </cell>
          <cell r="AI81"/>
          <cell r="AJ81"/>
          <cell r="AK81" t="str">
            <v>-</v>
          </cell>
          <cell r="AL81"/>
          <cell r="AM81"/>
          <cell r="AN81" t="str">
            <v>-</v>
          </cell>
          <cell r="AO81"/>
          <cell r="AP81"/>
          <cell r="AQ81"/>
          <cell r="AR81"/>
          <cell r="AS81"/>
          <cell r="AT81"/>
          <cell r="AU81"/>
          <cell r="AV81"/>
          <cell r="AW81" t="str">
            <v>-</v>
          </cell>
          <cell r="AX81"/>
          <cell r="AY81"/>
          <cell r="AZ81" t="str">
            <v>-</v>
          </cell>
          <cell r="BA81"/>
          <cell r="BB81"/>
          <cell r="BC81" t="str">
            <v>-</v>
          </cell>
          <cell r="BD81"/>
          <cell r="BE81"/>
          <cell r="BF81" t="str">
            <v>-</v>
          </cell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  <cell r="CP81"/>
          <cell r="CQ81"/>
          <cell r="CR81"/>
        </row>
        <row r="82">
          <cell r="E82"/>
          <cell r="F82" t="str">
            <v>宇城市</v>
          </cell>
          <cell r="G82"/>
          <cell r="H82"/>
          <cell r="I82" t="str">
            <v>株式会社西原商店</v>
          </cell>
          <cell r="J82"/>
          <cell r="K82"/>
          <cell r="L82" t="str">
            <v xml:space="preserve">096-378-0657 </v>
          </cell>
          <cell r="M82"/>
          <cell r="N82"/>
          <cell r="O82"/>
          <cell r="P82"/>
          <cell r="Q82"/>
          <cell r="R82"/>
          <cell r="S82" t="str">
            <v/>
          </cell>
          <cell r="T82"/>
          <cell r="U82"/>
          <cell r="V82" t="str">
            <v>-</v>
          </cell>
          <cell r="W82"/>
          <cell r="X82"/>
          <cell r="Y82"/>
          <cell r="Z82"/>
          <cell r="AA82"/>
          <cell r="AB82"/>
          <cell r="AC82"/>
          <cell r="AD82"/>
          <cell r="AE82"/>
          <cell r="AF82"/>
          <cell r="AG82"/>
          <cell r="AH82" t="str">
            <v>-</v>
          </cell>
          <cell r="AI82"/>
          <cell r="AJ82"/>
          <cell r="AK82" t="str">
            <v>-</v>
          </cell>
          <cell r="AL82"/>
          <cell r="AM82"/>
          <cell r="AN82" t="str">
            <v>-</v>
          </cell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  <cell r="CP82"/>
          <cell r="CQ82"/>
          <cell r="CR82"/>
        </row>
        <row r="83">
          <cell r="E83"/>
          <cell r="F83" t="str">
            <v>宇城市</v>
          </cell>
          <cell r="G83"/>
          <cell r="H83"/>
          <cell r="I83" t="str">
            <v>有限会社タケシタ</v>
          </cell>
          <cell r="J83"/>
          <cell r="K83" t="str">
            <v>宇土市神馬町181 </v>
          </cell>
          <cell r="L83" t="str">
            <v>0964-23-1684 </v>
          </cell>
          <cell r="M83" t="str">
            <v>0964-23-1684</v>
          </cell>
          <cell r="N83"/>
          <cell r="O83"/>
          <cell r="P83"/>
          <cell r="Q83"/>
          <cell r="R83"/>
          <cell r="S83" t="str">
            <v/>
          </cell>
          <cell r="T83"/>
          <cell r="U83"/>
          <cell r="V83" t="str">
            <v>-</v>
          </cell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 t="str">
            <v>-</v>
          </cell>
          <cell r="AI83"/>
          <cell r="AJ83"/>
          <cell r="AK83" t="str">
            <v>-</v>
          </cell>
          <cell r="AL83"/>
          <cell r="AM83"/>
          <cell r="AN83" t="str">
            <v>-</v>
          </cell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  <cell r="CP83"/>
          <cell r="CQ83"/>
          <cell r="CR83"/>
        </row>
        <row r="84">
          <cell r="E84"/>
          <cell r="F84" t="str">
            <v>宇城市</v>
          </cell>
          <cell r="G84"/>
          <cell r="H84"/>
          <cell r="I84" t="str">
            <v>有限会社三松産業</v>
          </cell>
          <cell r="J84"/>
          <cell r="K84"/>
          <cell r="L84" t="str">
            <v xml:space="preserve">0964-45-3445 </v>
          </cell>
          <cell r="M84"/>
          <cell r="N84"/>
          <cell r="O84"/>
          <cell r="P84"/>
          <cell r="Q84"/>
          <cell r="R84"/>
          <cell r="S84" t="str">
            <v/>
          </cell>
          <cell r="T84"/>
          <cell r="U84"/>
          <cell r="V84" t="str">
            <v>-</v>
          </cell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 t="str">
            <v>-</v>
          </cell>
          <cell r="AI84"/>
          <cell r="AJ84"/>
          <cell r="AK84" t="str">
            <v>-</v>
          </cell>
          <cell r="AL84"/>
          <cell r="AM84"/>
          <cell r="AN84" t="str">
            <v>-</v>
          </cell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  <cell r="CP84"/>
          <cell r="CQ84"/>
          <cell r="CR84"/>
        </row>
        <row r="85"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/>
          <cell r="R85"/>
          <cell r="S85" t="str">
            <v/>
          </cell>
          <cell r="T85"/>
          <cell r="U85"/>
          <cell r="V85" t="str">
            <v>-</v>
          </cell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 t="str">
            <v>-</v>
          </cell>
          <cell r="AI85"/>
          <cell r="AJ85"/>
          <cell r="AK85" t="str">
            <v>-</v>
          </cell>
          <cell r="AL85"/>
          <cell r="AM85"/>
          <cell r="AN85" t="str">
            <v>-</v>
          </cell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  <cell r="CP85"/>
          <cell r="CQ85"/>
          <cell r="CR85"/>
        </row>
        <row r="86">
          <cell r="E86"/>
          <cell r="F86" t="str">
            <v>美里町</v>
          </cell>
          <cell r="G86"/>
          <cell r="H86"/>
          <cell r="I86" t="str">
            <v>株式会社オカムラ</v>
          </cell>
          <cell r="J86"/>
          <cell r="K86" t="str">
            <v>宇城市松橋町久具1948-1番地</v>
          </cell>
          <cell r="L86" t="str">
            <v xml:space="preserve">0964-33-0131 </v>
          </cell>
          <cell r="M86" t="str">
            <v>0964-27-8700</v>
          </cell>
          <cell r="N86"/>
          <cell r="O86"/>
          <cell r="P86"/>
          <cell r="Q86"/>
          <cell r="R86"/>
          <cell r="S86" t="str">
            <v/>
          </cell>
          <cell r="T86"/>
          <cell r="U86"/>
          <cell r="V86" t="str">
            <v>-</v>
          </cell>
          <cell r="W86"/>
          <cell r="X86"/>
          <cell r="Y86"/>
          <cell r="Z86"/>
          <cell r="AA86"/>
          <cell r="AB86"/>
          <cell r="AC86"/>
          <cell r="AD86"/>
          <cell r="AE86"/>
          <cell r="AF86"/>
          <cell r="AG86"/>
          <cell r="AH86" t="str">
            <v>-</v>
          </cell>
          <cell r="AI86"/>
          <cell r="AJ86"/>
          <cell r="AK86" t="str">
            <v>-</v>
          </cell>
          <cell r="AL86"/>
          <cell r="AM86"/>
          <cell r="AN86" t="str">
            <v>-</v>
          </cell>
          <cell r="AO86"/>
          <cell r="AP86"/>
          <cell r="AQ86"/>
          <cell r="AR86"/>
          <cell r="AS86"/>
          <cell r="AT86"/>
          <cell r="AU86"/>
          <cell r="AV86"/>
          <cell r="AW86"/>
          <cell r="AX86"/>
          <cell r="AY86"/>
          <cell r="AZ86"/>
          <cell r="BA86"/>
          <cell r="BB86"/>
          <cell r="BC86"/>
          <cell r="BD86"/>
          <cell r="BE86"/>
          <cell r="BF86"/>
          <cell r="BG86"/>
          <cell r="BH86"/>
          <cell r="BI86"/>
          <cell r="BJ86"/>
          <cell r="BK86"/>
          <cell r="BL86"/>
          <cell r="BM86"/>
          <cell r="BN86"/>
          <cell r="BO86"/>
          <cell r="BP86"/>
          <cell r="BQ86"/>
          <cell r="BR86"/>
          <cell r="BS86"/>
          <cell r="BT86"/>
          <cell r="BU86"/>
          <cell r="BV86"/>
          <cell r="BW86"/>
          <cell r="BX86"/>
          <cell r="BY86"/>
          <cell r="BZ86"/>
          <cell r="CA86"/>
          <cell r="CB86"/>
          <cell r="CC86"/>
          <cell r="CD86"/>
          <cell r="CE86"/>
          <cell r="CF86"/>
          <cell r="CG86"/>
          <cell r="CH86"/>
          <cell r="CI86"/>
          <cell r="CJ86"/>
          <cell r="CK86"/>
          <cell r="CL86"/>
          <cell r="CM86"/>
          <cell r="CN86"/>
          <cell r="CO86"/>
          <cell r="CP86"/>
          <cell r="CQ86"/>
          <cell r="CR86"/>
        </row>
        <row r="87">
          <cell r="E87"/>
          <cell r="F87" t="str">
            <v>美里町</v>
          </cell>
          <cell r="G87"/>
          <cell r="H87"/>
          <cell r="I87" t="str">
            <v>株式会社西原商店</v>
          </cell>
          <cell r="J87"/>
          <cell r="K87" t="str">
            <v>熊本市南区中央区流通団地一丁目５０番地</v>
          </cell>
          <cell r="L87" t="str">
            <v xml:space="preserve">096-378-0657 </v>
          </cell>
          <cell r="M87"/>
          <cell r="N87"/>
          <cell r="O87"/>
          <cell r="P87"/>
          <cell r="Q87"/>
          <cell r="R87"/>
          <cell r="S87" t="str">
            <v/>
          </cell>
          <cell r="T87"/>
          <cell r="U87"/>
          <cell r="V87" t="str">
            <v>-</v>
          </cell>
          <cell r="W87"/>
          <cell r="X87"/>
          <cell r="Y87"/>
          <cell r="Z87"/>
          <cell r="AA87"/>
          <cell r="AB87"/>
          <cell r="AC87"/>
          <cell r="AD87"/>
          <cell r="AE87"/>
          <cell r="AF87"/>
          <cell r="AG87"/>
          <cell r="AH87" t="str">
            <v>-</v>
          </cell>
          <cell r="AI87"/>
          <cell r="AJ87"/>
          <cell r="AK87" t="str">
            <v>-</v>
          </cell>
          <cell r="AL87"/>
          <cell r="AM87"/>
          <cell r="AN87" t="str">
            <v>-</v>
          </cell>
          <cell r="AO87"/>
          <cell r="AP87"/>
          <cell r="AQ87"/>
          <cell r="AR87"/>
          <cell r="AS87"/>
          <cell r="AT87"/>
          <cell r="AU87"/>
          <cell r="AV87"/>
          <cell r="AW87"/>
          <cell r="AX87"/>
          <cell r="AY87"/>
          <cell r="AZ87"/>
          <cell r="BA87"/>
          <cell r="BB87"/>
          <cell r="BC87"/>
          <cell r="BD87"/>
          <cell r="BE87"/>
          <cell r="BF87"/>
          <cell r="BG87"/>
          <cell r="BH87"/>
          <cell r="BI87"/>
          <cell r="BJ87"/>
          <cell r="BK87"/>
          <cell r="BL87"/>
          <cell r="BM87"/>
          <cell r="BN87"/>
          <cell r="BO87"/>
          <cell r="BP87"/>
          <cell r="BQ87"/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  <cell r="CP87"/>
          <cell r="CQ87"/>
          <cell r="CR87"/>
        </row>
        <row r="88">
          <cell r="E88"/>
          <cell r="F88"/>
          <cell r="G88"/>
          <cell r="H88"/>
          <cell r="I88"/>
          <cell r="J88"/>
          <cell r="K88"/>
          <cell r="L88"/>
          <cell r="M88"/>
          <cell r="N88"/>
          <cell r="O88"/>
          <cell r="P88"/>
          <cell r="Q88"/>
          <cell r="R88"/>
          <cell r="S88" t="str">
            <v/>
          </cell>
          <cell r="T88"/>
          <cell r="U88"/>
          <cell r="V88" t="str">
            <v>-</v>
          </cell>
          <cell r="W88"/>
          <cell r="X88"/>
          <cell r="Y88"/>
          <cell r="Z88"/>
          <cell r="AA88"/>
          <cell r="AB88"/>
          <cell r="AC88"/>
          <cell r="AD88"/>
          <cell r="AE88"/>
          <cell r="AF88"/>
          <cell r="AG88"/>
          <cell r="AH88" t="str">
            <v>-</v>
          </cell>
          <cell r="AI88"/>
          <cell r="AJ88"/>
          <cell r="AK88" t="str">
            <v>-</v>
          </cell>
          <cell r="AL88"/>
          <cell r="AM88"/>
          <cell r="AN88" t="str">
            <v>-</v>
          </cell>
          <cell r="AO88"/>
          <cell r="AP88"/>
          <cell r="AQ88"/>
          <cell r="AR88"/>
          <cell r="AS88"/>
          <cell r="AT88"/>
          <cell r="AU88"/>
          <cell r="AV88"/>
          <cell r="AW88"/>
          <cell r="AX88"/>
          <cell r="AY88"/>
          <cell r="AZ88"/>
          <cell r="BA88"/>
          <cell r="BB88"/>
          <cell r="BC88"/>
          <cell r="BD88"/>
          <cell r="BE88"/>
          <cell r="BF88"/>
          <cell r="BG88"/>
          <cell r="BH88"/>
          <cell r="BI88"/>
          <cell r="BJ88"/>
          <cell r="BK88"/>
          <cell r="BL88"/>
          <cell r="BM88"/>
          <cell r="BN88"/>
          <cell r="BO88"/>
          <cell r="BP88"/>
          <cell r="BQ88"/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  <cell r="CP88"/>
          <cell r="CQ88"/>
          <cell r="CR88"/>
        </row>
        <row r="89">
          <cell r="E89"/>
          <cell r="F89"/>
          <cell r="G89"/>
          <cell r="H89"/>
          <cell r="I89"/>
          <cell r="J89"/>
          <cell r="K89"/>
          <cell r="L89"/>
          <cell r="M89"/>
          <cell r="N89"/>
          <cell r="O89"/>
          <cell r="P89"/>
          <cell r="Q89"/>
          <cell r="R89"/>
          <cell r="S89" t="str">
            <v/>
          </cell>
          <cell r="T89"/>
          <cell r="U89"/>
          <cell r="V89" t="str">
            <v>-</v>
          </cell>
          <cell r="W89"/>
          <cell r="X89"/>
          <cell r="Y89"/>
          <cell r="Z89"/>
          <cell r="AA89"/>
          <cell r="AB89"/>
          <cell r="AC89"/>
          <cell r="AD89"/>
          <cell r="AE89"/>
          <cell r="AF89"/>
          <cell r="AG89"/>
          <cell r="AH89" t="str">
            <v>-</v>
          </cell>
          <cell r="AI89"/>
          <cell r="AJ89"/>
          <cell r="AK89" t="str">
            <v>-</v>
          </cell>
          <cell r="AL89"/>
          <cell r="AM89"/>
          <cell r="AN89" t="str">
            <v>-</v>
          </cell>
          <cell r="AO89"/>
          <cell r="AP89"/>
          <cell r="AQ89"/>
          <cell r="AR89"/>
          <cell r="AS89"/>
          <cell r="AT89"/>
          <cell r="AU89"/>
          <cell r="AV89"/>
          <cell r="AW89"/>
          <cell r="AX89"/>
          <cell r="AY89"/>
          <cell r="AZ89"/>
          <cell r="BA89"/>
          <cell r="BB89"/>
          <cell r="BC89"/>
          <cell r="BD89"/>
          <cell r="BE89"/>
          <cell r="BF89"/>
          <cell r="BG89"/>
          <cell r="BH89"/>
          <cell r="BI89"/>
          <cell r="BJ89"/>
          <cell r="BK89"/>
          <cell r="BL89"/>
          <cell r="BM89"/>
          <cell r="BN89"/>
          <cell r="BO89"/>
          <cell r="BP89"/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  <cell r="CP89"/>
          <cell r="CQ89"/>
          <cell r="CR89"/>
        </row>
        <row r="90">
          <cell r="E90"/>
          <cell r="F90"/>
          <cell r="G90"/>
          <cell r="H90"/>
          <cell r="I90"/>
          <cell r="J90"/>
          <cell r="K90"/>
          <cell r="L90"/>
          <cell r="M90"/>
          <cell r="N90"/>
          <cell r="O90"/>
          <cell r="P90"/>
          <cell r="Q90"/>
          <cell r="R90"/>
          <cell r="S90" t="str">
            <v/>
          </cell>
          <cell r="T90"/>
          <cell r="U90"/>
          <cell r="V90" t="str">
            <v>-</v>
          </cell>
          <cell r="W90"/>
          <cell r="X90"/>
          <cell r="Y90"/>
          <cell r="Z90"/>
          <cell r="AA90"/>
          <cell r="AB90"/>
          <cell r="AC90"/>
          <cell r="AD90"/>
          <cell r="AE90"/>
          <cell r="AF90"/>
          <cell r="AG90"/>
          <cell r="AH90" t="str">
            <v>-</v>
          </cell>
          <cell r="AI90"/>
          <cell r="AJ90"/>
          <cell r="AK90" t="str">
            <v>-</v>
          </cell>
          <cell r="AL90"/>
          <cell r="AM90"/>
          <cell r="AN90" t="str">
            <v>-</v>
          </cell>
          <cell r="AO90"/>
          <cell r="AP90"/>
          <cell r="AQ90"/>
          <cell r="AR90"/>
          <cell r="AS90"/>
          <cell r="AT90"/>
          <cell r="AU90"/>
          <cell r="AV90"/>
          <cell r="AW90"/>
          <cell r="AX90"/>
          <cell r="AY90"/>
          <cell r="AZ90"/>
          <cell r="BA90"/>
          <cell r="BB90"/>
          <cell r="BC90"/>
          <cell r="BD90"/>
          <cell r="BE90"/>
          <cell r="BF90"/>
          <cell r="BG90"/>
          <cell r="BH90"/>
          <cell r="BI90"/>
          <cell r="BJ90"/>
          <cell r="BK90"/>
          <cell r="BL90"/>
          <cell r="BM90"/>
          <cell r="BN90"/>
          <cell r="BO90"/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  <cell r="CP90"/>
          <cell r="CQ90"/>
          <cell r="CR90"/>
        </row>
        <row r="91"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 t="str">
            <v/>
          </cell>
          <cell r="T91"/>
          <cell r="U91"/>
          <cell r="V91" t="str">
            <v>-</v>
          </cell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 t="str">
            <v>-</v>
          </cell>
          <cell r="AI91"/>
          <cell r="AJ91"/>
          <cell r="AK91" t="str">
            <v>-</v>
          </cell>
          <cell r="AL91"/>
          <cell r="AM91"/>
          <cell r="AN91" t="str">
            <v>-</v>
          </cell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  <cell r="CP91"/>
          <cell r="CQ91"/>
          <cell r="CR91"/>
        </row>
        <row r="92">
          <cell r="E92"/>
          <cell r="F92"/>
          <cell r="G92"/>
          <cell r="H92"/>
          <cell r="I92"/>
          <cell r="J92"/>
          <cell r="K92"/>
          <cell r="L92"/>
          <cell r="M92"/>
          <cell r="N92"/>
          <cell r="O92"/>
          <cell r="P92"/>
          <cell r="Q92"/>
          <cell r="R92"/>
          <cell r="S92" t="str">
            <v/>
          </cell>
          <cell r="T92"/>
          <cell r="U92"/>
          <cell r="V92" t="str">
            <v>-</v>
          </cell>
          <cell r="W92"/>
          <cell r="X92"/>
          <cell r="Y92"/>
          <cell r="Z92"/>
          <cell r="AA92"/>
          <cell r="AB92"/>
          <cell r="AC92"/>
          <cell r="AD92"/>
          <cell r="AE92"/>
          <cell r="AF92"/>
          <cell r="AG92"/>
          <cell r="AH92" t="str">
            <v>-</v>
          </cell>
          <cell r="AI92"/>
          <cell r="AJ92"/>
          <cell r="AK92" t="str">
            <v>-</v>
          </cell>
          <cell r="AL92"/>
          <cell r="AM92"/>
          <cell r="AN92" t="str">
            <v>-</v>
          </cell>
          <cell r="AO92"/>
          <cell r="AP92"/>
          <cell r="AQ92"/>
          <cell r="AR92"/>
          <cell r="AS92"/>
          <cell r="AT92"/>
          <cell r="AU92"/>
          <cell r="AV92"/>
          <cell r="AW92"/>
          <cell r="AX92"/>
          <cell r="AY92"/>
          <cell r="AZ92"/>
          <cell r="BA92"/>
          <cell r="BB92"/>
          <cell r="BC92"/>
          <cell r="BD92"/>
          <cell r="BE92"/>
          <cell r="BF92"/>
          <cell r="BG92"/>
          <cell r="BH92"/>
          <cell r="BI92"/>
          <cell r="BJ92"/>
          <cell r="BK92"/>
          <cell r="BL92"/>
          <cell r="BM92"/>
          <cell r="BN92"/>
          <cell r="BO92"/>
          <cell r="BP92"/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  <cell r="CP92"/>
          <cell r="CQ92"/>
          <cell r="CR92"/>
        </row>
        <row r="93">
          <cell r="E93"/>
          <cell r="F93"/>
          <cell r="G93"/>
          <cell r="H93"/>
          <cell r="I93"/>
          <cell r="J93"/>
          <cell r="K93"/>
          <cell r="L93"/>
          <cell r="M93"/>
          <cell r="N93"/>
          <cell r="O93"/>
          <cell r="P93"/>
          <cell r="Q93"/>
          <cell r="R93"/>
          <cell r="S93" t="str">
            <v/>
          </cell>
          <cell r="T93"/>
          <cell r="U93"/>
          <cell r="V93" t="str">
            <v>-</v>
          </cell>
          <cell r="W93"/>
          <cell r="X93"/>
          <cell r="Y93"/>
          <cell r="Z93"/>
          <cell r="AA93"/>
          <cell r="AB93"/>
          <cell r="AC93"/>
          <cell r="AD93"/>
          <cell r="AE93"/>
          <cell r="AF93"/>
          <cell r="AG93"/>
          <cell r="AH93" t="str">
            <v>-</v>
          </cell>
          <cell r="AI93"/>
          <cell r="AJ93"/>
          <cell r="AK93" t="str">
            <v>-</v>
          </cell>
          <cell r="AL93"/>
          <cell r="AM93"/>
          <cell r="AN93" t="str">
            <v>-</v>
          </cell>
          <cell r="AO93"/>
          <cell r="AP93"/>
          <cell r="AQ93"/>
          <cell r="AR93"/>
          <cell r="AS93"/>
          <cell r="AT93"/>
          <cell r="AU93"/>
          <cell r="AV93"/>
          <cell r="AW93"/>
          <cell r="AX93"/>
          <cell r="AY93"/>
          <cell r="AZ93"/>
          <cell r="BA93"/>
          <cell r="BB93"/>
          <cell r="BC93"/>
          <cell r="BD93"/>
          <cell r="BE93"/>
          <cell r="BF93"/>
          <cell r="BG93"/>
          <cell r="BH93"/>
          <cell r="BI93"/>
          <cell r="BJ93"/>
          <cell r="BK93"/>
          <cell r="BL93"/>
          <cell r="BM93"/>
          <cell r="BN93"/>
          <cell r="BO93"/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  <cell r="CP93"/>
          <cell r="CQ93"/>
          <cell r="CR93"/>
        </row>
        <row r="94">
          <cell r="E94"/>
          <cell r="F94"/>
          <cell r="G94"/>
          <cell r="H94"/>
          <cell r="I94"/>
          <cell r="J94"/>
          <cell r="K94"/>
          <cell r="L94"/>
          <cell r="M94"/>
          <cell r="N94"/>
          <cell r="O94"/>
          <cell r="P94"/>
          <cell r="Q94"/>
          <cell r="R94"/>
          <cell r="S94" t="str">
            <v/>
          </cell>
          <cell r="T94"/>
          <cell r="U94"/>
          <cell r="V94" t="str">
            <v>-</v>
          </cell>
          <cell r="W94"/>
          <cell r="X94"/>
          <cell r="Y94"/>
          <cell r="Z94"/>
          <cell r="AA94"/>
          <cell r="AB94"/>
          <cell r="AC94"/>
          <cell r="AD94"/>
          <cell r="AE94"/>
          <cell r="AF94"/>
          <cell r="AG94"/>
          <cell r="AH94" t="str">
            <v>-</v>
          </cell>
          <cell r="AI94"/>
          <cell r="AJ94"/>
          <cell r="AK94" t="str">
            <v>-</v>
          </cell>
          <cell r="AL94"/>
          <cell r="AM94"/>
          <cell r="AN94" t="str">
            <v>-</v>
          </cell>
          <cell r="AO94"/>
          <cell r="AP94"/>
          <cell r="AQ94"/>
          <cell r="AR94"/>
          <cell r="AS94"/>
          <cell r="AT94"/>
          <cell r="AU94"/>
          <cell r="AV94"/>
          <cell r="AW94"/>
          <cell r="AX94"/>
          <cell r="AY94"/>
          <cell r="AZ94"/>
          <cell r="BA94"/>
          <cell r="BB94"/>
          <cell r="BC94"/>
          <cell r="BD94"/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  <cell r="CP94"/>
          <cell r="CQ94"/>
          <cell r="CR94"/>
        </row>
        <row r="95"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 t="str">
            <v/>
          </cell>
          <cell r="T95"/>
          <cell r="U95"/>
          <cell r="V95" t="str">
            <v>-</v>
          </cell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 t="str">
            <v>-</v>
          </cell>
          <cell r="AI95"/>
          <cell r="AJ95"/>
          <cell r="AK95" t="str">
            <v>-</v>
          </cell>
          <cell r="AL95"/>
          <cell r="AM95"/>
          <cell r="AN95" t="str">
            <v>-</v>
          </cell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  <cell r="CP95"/>
          <cell r="CQ95"/>
          <cell r="CR95"/>
        </row>
        <row r="96"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 t="str">
            <v/>
          </cell>
          <cell r="T96"/>
          <cell r="U96"/>
          <cell r="V96" t="str">
            <v>-</v>
          </cell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 t="str">
            <v>-</v>
          </cell>
          <cell r="AI96"/>
          <cell r="AJ96"/>
          <cell r="AK96" t="str">
            <v>-</v>
          </cell>
          <cell r="AL96"/>
          <cell r="AM96"/>
          <cell r="AN96" t="str">
            <v>-</v>
          </cell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  <cell r="CP96"/>
          <cell r="CQ96"/>
          <cell r="CR96"/>
        </row>
        <row r="97">
          <cell r="E97"/>
          <cell r="F97"/>
          <cell r="G97"/>
          <cell r="H97"/>
          <cell r="I97"/>
          <cell r="J97"/>
          <cell r="K97"/>
          <cell r="L97"/>
          <cell r="M97"/>
          <cell r="N97"/>
          <cell r="O97"/>
          <cell r="P97"/>
          <cell r="Q97"/>
          <cell r="R97"/>
          <cell r="S97" t="str">
            <v/>
          </cell>
          <cell r="T97"/>
          <cell r="U97"/>
          <cell r="V97" t="str">
            <v>-</v>
          </cell>
          <cell r="W97"/>
          <cell r="X97"/>
          <cell r="Y97"/>
          <cell r="Z97"/>
          <cell r="AA97"/>
          <cell r="AB97"/>
          <cell r="AC97"/>
          <cell r="AD97"/>
          <cell r="AE97"/>
          <cell r="AF97"/>
          <cell r="AG97"/>
          <cell r="AH97" t="str">
            <v>-</v>
          </cell>
          <cell r="AI97"/>
          <cell r="AJ97"/>
          <cell r="AK97" t="str">
            <v>-</v>
          </cell>
          <cell r="AL97"/>
          <cell r="AM97"/>
          <cell r="AN97" t="str">
            <v>-</v>
          </cell>
          <cell r="AO97"/>
          <cell r="AP97"/>
          <cell r="AQ97"/>
          <cell r="AR97"/>
          <cell r="AS97"/>
          <cell r="AT97"/>
          <cell r="AU97"/>
          <cell r="AV97"/>
          <cell r="AW97"/>
          <cell r="AX97"/>
          <cell r="AY97"/>
          <cell r="AZ97"/>
          <cell r="BA97"/>
          <cell r="BB97"/>
          <cell r="BC97"/>
          <cell r="BD97"/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  <cell r="CP97"/>
          <cell r="CQ97"/>
          <cell r="CR97"/>
        </row>
        <row r="98"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 t="str">
            <v/>
          </cell>
          <cell r="T98"/>
          <cell r="U98"/>
          <cell r="V98" t="str">
            <v>-</v>
          </cell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 t="str">
            <v>-</v>
          </cell>
          <cell r="AI98"/>
          <cell r="AJ98"/>
          <cell r="AK98" t="str">
            <v>-</v>
          </cell>
          <cell r="AL98"/>
          <cell r="AM98"/>
          <cell r="AN98" t="str">
            <v>-</v>
          </cell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  <cell r="CP98"/>
          <cell r="CQ98"/>
          <cell r="CR98"/>
        </row>
        <row r="99"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 t="str">
            <v/>
          </cell>
          <cell r="T99"/>
          <cell r="U99"/>
          <cell r="V99" t="str">
            <v>-</v>
          </cell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 t="str">
            <v>-</v>
          </cell>
          <cell r="AI99"/>
          <cell r="AJ99"/>
          <cell r="AK99" t="str">
            <v>-</v>
          </cell>
          <cell r="AL99"/>
          <cell r="AM99"/>
          <cell r="AN99" t="str">
            <v>-</v>
          </cell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  <cell r="CP99"/>
          <cell r="CQ99"/>
          <cell r="CR99"/>
        </row>
        <row r="100"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 t="str">
            <v/>
          </cell>
          <cell r="T100"/>
          <cell r="U100"/>
          <cell r="V100" t="str">
            <v>-</v>
          </cell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 t="str">
            <v>-</v>
          </cell>
          <cell r="AI100"/>
          <cell r="AJ100"/>
          <cell r="AK100" t="str">
            <v>-</v>
          </cell>
          <cell r="AL100"/>
          <cell r="AM100"/>
          <cell r="AN100" t="str">
            <v>-</v>
          </cell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  <cell r="CP100"/>
          <cell r="CQ100"/>
          <cell r="CR100"/>
        </row>
        <row r="101"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 t="str">
            <v/>
          </cell>
          <cell r="T101"/>
          <cell r="U101"/>
          <cell r="V101" t="str">
            <v>-</v>
          </cell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 t="str">
            <v>-</v>
          </cell>
          <cell r="AI101"/>
          <cell r="AJ101"/>
          <cell r="AK101" t="str">
            <v>-</v>
          </cell>
          <cell r="AL101"/>
          <cell r="AM101"/>
          <cell r="AN101" t="str">
            <v>-</v>
          </cell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  <cell r="CP101"/>
          <cell r="CQ101"/>
          <cell r="CR101"/>
        </row>
        <row r="102">
          <cell r="E102"/>
          <cell r="F102"/>
          <cell r="G102"/>
          <cell r="H102"/>
          <cell r="I102"/>
          <cell r="J102"/>
          <cell r="K102"/>
          <cell r="L102"/>
          <cell r="M102"/>
          <cell r="N102"/>
          <cell r="O102"/>
          <cell r="P102"/>
          <cell r="Q102"/>
          <cell r="R102"/>
          <cell r="S102" t="str">
            <v/>
          </cell>
          <cell r="T102"/>
          <cell r="U102"/>
          <cell r="V102" t="str">
            <v>-</v>
          </cell>
          <cell r="W102"/>
          <cell r="X102"/>
          <cell r="Y102"/>
          <cell r="Z102"/>
          <cell r="AA102"/>
          <cell r="AB102"/>
          <cell r="AC102"/>
          <cell r="AD102"/>
          <cell r="AE102"/>
          <cell r="AF102"/>
          <cell r="AG102"/>
          <cell r="AH102" t="str">
            <v>-</v>
          </cell>
          <cell r="AI102"/>
          <cell r="AJ102"/>
          <cell r="AK102" t="str">
            <v>-</v>
          </cell>
          <cell r="AL102"/>
          <cell r="AM102"/>
          <cell r="AN102" t="str">
            <v>-</v>
          </cell>
          <cell r="AO102"/>
          <cell r="AP102"/>
          <cell r="AQ102"/>
          <cell r="AR102"/>
          <cell r="AS102"/>
          <cell r="AT102"/>
          <cell r="AU102"/>
          <cell r="AV102"/>
          <cell r="AW102"/>
          <cell r="AX102"/>
          <cell r="AY102"/>
          <cell r="AZ102"/>
          <cell r="BA102"/>
          <cell r="BB102"/>
          <cell r="BC102"/>
          <cell r="BD102"/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  <cell r="CP102"/>
          <cell r="CQ102"/>
          <cell r="CR102"/>
        </row>
        <row r="103"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 t="str">
            <v/>
          </cell>
          <cell r="T103"/>
          <cell r="U103"/>
          <cell r="V103" t="str">
            <v>-</v>
          </cell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 t="str">
            <v>-</v>
          </cell>
          <cell r="AI103"/>
          <cell r="AJ103"/>
          <cell r="AK103" t="str">
            <v>-</v>
          </cell>
          <cell r="AL103"/>
          <cell r="AM103"/>
          <cell r="AN103" t="str">
            <v>-</v>
          </cell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  <cell r="CP103"/>
          <cell r="CQ103"/>
          <cell r="CR103"/>
        </row>
        <row r="104"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 t="str">
            <v/>
          </cell>
          <cell r="T104"/>
          <cell r="U104"/>
          <cell r="V104" t="str">
            <v>-</v>
          </cell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 t="str">
            <v>-</v>
          </cell>
          <cell r="AI104"/>
          <cell r="AJ104"/>
          <cell r="AK104" t="str">
            <v>-</v>
          </cell>
          <cell r="AL104"/>
          <cell r="AM104"/>
          <cell r="AN104" t="str">
            <v>-</v>
          </cell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  <cell r="CP104"/>
          <cell r="CQ104"/>
          <cell r="CR104"/>
        </row>
        <row r="105"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 t="str">
            <v/>
          </cell>
          <cell r="T105"/>
          <cell r="U105"/>
          <cell r="V105" t="str">
            <v>-</v>
          </cell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 t="str">
            <v>-</v>
          </cell>
          <cell r="AI105"/>
          <cell r="AJ105"/>
          <cell r="AK105" t="str">
            <v>-</v>
          </cell>
          <cell r="AL105"/>
          <cell r="AM105"/>
          <cell r="AN105" t="str">
            <v>-</v>
          </cell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  <cell r="CP105"/>
          <cell r="CQ105"/>
          <cell r="CR105"/>
        </row>
        <row r="106"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 t="str">
            <v/>
          </cell>
          <cell r="T106"/>
          <cell r="U106"/>
          <cell r="V106" t="str">
            <v>-</v>
          </cell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 t="str">
            <v>-</v>
          </cell>
          <cell r="AI106"/>
          <cell r="AJ106"/>
          <cell r="AK106" t="str">
            <v>-</v>
          </cell>
          <cell r="AL106"/>
          <cell r="AM106"/>
          <cell r="AN106" t="str">
            <v>-</v>
          </cell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  <cell r="CP106"/>
          <cell r="CQ106"/>
          <cell r="CR106"/>
        </row>
        <row r="107">
          <cell r="E107"/>
          <cell r="F107"/>
          <cell r="G107"/>
          <cell r="H107"/>
          <cell r="I107"/>
          <cell r="J107"/>
          <cell r="K107"/>
          <cell r="L107"/>
          <cell r="M107"/>
          <cell r="N107"/>
          <cell r="O107"/>
          <cell r="P107"/>
          <cell r="Q107"/>
          <cell r="R107"/>
          <cell r="S107" t="str">
            <v/>
          </cell>
          <cell r="T107"/>
          <cell r="U107"/>
          <cell r="V107" t="str">
            <v>-</v>
          </cell>
          <cell r="W107"/>
          <cell r="X107"/>
          <cell r="Y107"/>
          <cell r="Z107"/>
          <cell r="AA107"/>
          <cell r="AB107"/>
          <cell r="AC107"/>
          <cell r="AD107"/>
          <cell r="AE107"/>
          <cell r="AF107"/>
          <cell r="AG107"/>
          <cell r="AH107" t="str">
            <v>-</v>
          </cell>
          <cell r="AI107"/>
          <cell r="AJ107"/>
          <cell r="AK107" t="str">
            <v>-</v>
          </cell>
          <cell r="AL107"/>
          <cell r="AM107"/>
          <cell r="AN107" t="str">
            <v>-</v>
          </cell>
          <cell r="AO107"/>
          <cell r="AP107"/>
          <cell r="AQ107"/>
          <cell r="AR107"/>
          <cell r="AS107"/>
          <cell r="AT107"/>
          <cell r="AU107"/>
          <cell r="AV107"/>
          <cell r="AW107"/>
          <cell r="AX107"/>
          <cell r="AY107"/>
          <cell r="AZ107"/>
          <cell r="BA107"/>
          <cell r="BB107"/>
          <cell r="BC107"/>
          <cell r="BD107"/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  <cell r="CP107"/>
          <cell r="CQ107"/>
          <cell r="CR107"/>
        </row>
        <row r="108">
          <cell r="E108"/>
          <cell r="F108"/>
          <cell r="G108"/>
          <cell r="H108"/>
          <cell r="I108"/>
          <cell r="J108"/>
          <cell r="K108"/>
          <cell r="L108"/>
          <cell r="M108"/>
          <cell r="N108"/>
          <cell r="O108"/>
          <cell r="P108"/>
          <cell r="Q108"/>
          <cell r="R108"/>
          <cell r="S108" t="str">
            <v/>
          </cell>
          <cell r="T108"/>
          <cell r="U108"/>
          <cell r="V108" t="str">
            <v>-</v>
          </cell>
          <cell r="W108"/>
          <cell r="X108"/>
          <cell r="Y108"/>
          <cell r="Z108"/>
          <cell r="AA108"/>
          <cell r="AB108"/>
          <cell r="AC108"/>
          <cell r="AD108"/>
          <cell r="AE108"/>
          <cell r="AF108"/>
          <cell r="AG108"/>
          <cell r="AH108" t="str">
            <v>-</v>
          </cell>
          <cell r="AI108"/>
          <cell r="AJ108"/>
          <cell r="AK108" t="str">
            <v>-</v>
          </cell>
          <cell r="AL108"/>
          <cell r="AM108"/>
          <cell r="AN108" t="str">
            <v>-</v>
          </cell>
          <cell r="AO108"/>
          <cell r="AP108"/>
          <cell r="AQ108"/>
          <cell r="AR108"/>
          <cell r="AS108"/>
          <cell r="AT108"/>
          <cell r="AU108"/>
          <cell r="AV108"/>
          <cell r="AW108"/>
          <cell r="AX108"/>
          <cell r="AY108"/>
          <cell r="AZ108"/>
          <cell r="BA108"/>
          <cell r="BB108"/>
          <cell r="BC108"/>
          <cell r="BD108"/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  <cell r="CP108"/>
          <cell r="CQ108"/>
          <cell r="CR108"/>
        </row>
        <row r="109"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 t="str">
            <v/>
          </cell>
          <cell r="T109"/>
          <cell r="U109"/>
          <cell r="V109" t="str">
            <v>-</v>
          </cell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 t="str">
            <v>-</v>
          </cell>
          <cell r="AI109"/>
          <cell r="AJ109"/>
          <cell r="AK109" t="str">
            <v>-</v>
          </cell>
          <cell r="AL109"/>
          <cell r="AM109"/>
          <cell r="AN109" t="str">
            <v>-</v>
          </cell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  <cell r="CP109"/>
          <cell r="CQ109"/>
          <cell r="CR109"/>
        </row>
        <row r="110"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 t="str">
            <v/>
          </cell>
          <cell r="T110"/>
          <cell r="U110"/>
          <cell r="V110" t="str">
            <v>-</v>
          </cell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 t="str">
            <v>-</v>
          </cell>
          <cell r="AI110"/>
          <cell r="AJ110"/>
          <cell r="AK110" t="str">
            <v>-</v>
          </cell>
          <cell r="AL110"/>
          <cell r="AM110"/>
          <cell r="AN110" t="str">
            <v>-</v>
          </cell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  <cell r="CP110"/>
          <cell r="CQ110"/>
          <cell r="CR110"/>
        </row>
        <row r="111"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 t="str">
            <v/>
          </cell>
          <cell r="T111"/>
          <cell r="U111"/>
          <cell r="V111" t="str">
            <v>-</v>
          </cell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 t="str">
            <v>-</v>
          </cell>
          <cell r="AI111"/>
          <cell r="AJ111"/>
          <cell r="AK111" t="str">
            <v>-</v>
          </cell>
          <cell r="AL111"/>
          <cell r="AM111"/>
          <cell r="AN111" t="str">
            <v>-</v>
          </cell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  <cell r="CP111"/>
          <cell r="CQ111"/>
          <cell r="CR111"/>
        </row>
        <row r="112"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/>
          <cell r="P112"/>
          <cell r="Q112"/>
          <cell r="R112"/>
          <cell r="S112" t="str">
            <v/>
          </cell>
          <cell r="T112"/>
          <cell r="U112"/>
          <cell r="V112" t="str">
            <v>-</v>
          </cell>
          <cell r="W112"/>
          <cell r="X112"/>
          <cell r="Y112"/>
          <cell r="Z112"/>
          <cell r="AA112"/>
          <cell r="AB112"/>
          <cell r="AC112"/>
          <cell r="AD112"/>
          <cell r="AE112"/>
          <cell r="AF112"/>
          <cell r="AG112"/>
          <cell r="AH112" t="str">
            <v>-</v>
          </cell>
          <cell r="AI112"/>
          <cell r="AJ112"/>
          <cell r="AK112" t="str">
            <v>-</v>
          </cell>
          <cell r="AL112"/>
          <cell r="AM112"/>
          <cell r="AN112" t="str">
            <v>-</v>
          </cell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  <cell r="CP112"/>
          <cell r="CQ112"/>
          <cell r="CR112"/>
        </row>
        <row r="113"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/>
          <cell r="P113"/>
          <cell r="Q113"/>
          <cell r="R113"/>
          <cell r="S113" t="str">
            <v/>
          </cell>
          <cell r="T113"/>
          <cell r="U113"/>
          <cell r="V113" t="str">
            <v>-</v>
          </cell>
          <cell r="W113"/>
          <cell r="X113"/>
          <cell r="Y113"/>
          <cell r="Z113"/>
          <cell r="AA113"/>
          <cell r="AB113"/>
          <cell r="AC113"/>
          <cell r="AD113"/>
          <cell r="AE113"/>
          <cell r="AF113"/>
          <cell r="AG113"/>
          <cell r="AH113" t="str">
            <v>-</v>
          </cell>
          <cell r="AI113"/>
          <cell r="AJ113"/>
          <cell r="AK113" t="str">
            <v>-</v>
          </cell>
          <cell r="AL113"/>
          <cell r="AM113"/>
          <cell r="AN113" t="str">
            <v>-</v>
          </cell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  <cell r="CP113"/>
          <cell r="CQ113"/>
          <cell r="CR113"/>
        </row>
        <row r="114"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 t="str">
            <v/>
          </cell>
          <cell r="T114"/>
          <cell r="U114"/>
          <cell r="V114" t="str">
            <v>-</v>
          </cell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 t="str">
            <v>-</v>
          </cell>
          <cell r="AI114"/>
          <cell r="AJ114"/>
          <cell r="AK114" t="str">
            <v>-</v>
          </cell>
          <cell r="AL114"/>
          <cell r="AM114"/>
          <cell r="AN114" t="str">
            <v>-</v>
          </cell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  <cell r="CP114"/>
          <cell r="CQ114"/>
          <cell r="CR114"/>
        </row>
        <row r="115"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 t="str">
            <v/>
          </cell>
          <cell r="T115"/>
          <cell r="U115"/>
          <cell r="V115" t="str">
            <v>-</v>
          </cell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 t="str">
            <v>-</v>
          </cell>
          <cell r="AI115"/>
          <cell r="AJ115"/>
          <cell r="AK115" t="str">
            <v>-</v>
          </cell>
          <cell r="AL115"/>
          <cell r="AM115"/>
          <cell r="AN115" t="str">
            <v>-</v>
          </cell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  <cell r="CP115"/>
          <cell r="CQ115"/>
          <cell r="CR115"/>
        </row>
        <row r="116"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 t="str">
            <v/>
          </cell>
          <cell r="T116"/>
          <cell r="U116"/>
          <cell r="V116" t="str">
            <v>-</v>
          </cell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 t="str">
            <v>-</v>
          </cell>
          <cell r="AI116"/>
          <cell r="AJ116"/>
          <cell r="AK116" t="str">
            <v>-</v>
          </cell>
          <cell r="AL116"/>
          <cell r="AM116"/>
          <cell r="AN116" t="str">
            <v>-</v>
          </cell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  <cell r="CP116"/>
          <cell r="CQ116"/>
          <cell r="CR116"/>
        </row>
        <row r="117"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/>
          <cell r="P117"/>
          <cell r="Q117"/>
          <cell r="R117"/>
          <cell r="S117" t="str">
            <v/>
          </cell>
          <cell r="T117"/>
          <cell r="U117"/>
          <cell r="V117" t="str">
            <v>-</v>
          </cell>
          <cell r="W117"/>
          <cell r="X117"/>
          <cell r="Y117"/>
          <cell r="Z117"/>
          <cell r="AA117"/>
          <cell r="AB117"/>
          <cell r="AC117"/>
          <cell r="AD117"/>
          <cell r="AE117"/>
          <cell r="AF117"/>
          <cell r="AG117"/>
          <cell r="AH117" t="str">
            <v>-</v>
          </cell>
          <cell r="AI117"/>
          <cell r="AJ117"/>
          <cell r="AK117" t="str">
            <v>-</v>
          </cell>
          <cell r="AL117"/>
          <cell r="AM117"/>
          <cell r="AN117" t="str">
            <v>-</v>
          </cell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  <cell r="CP117"/>
          <cell r="CQ117"/>
          <cell r="CR117"/>
        </row>
        <row r="118"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/>
          <cell r="P118"/>
          <cell r="Q118"/>
          <cell r="R118"/>
          <cell r="S118" t="str">
            <v/>
          </cell>
          <cell r="T118"/>
          <cell r="U118"/>
          <cell r="V118" t="str">
            <v>-</v>
          </cell>
          <cell r="W118"/>
          <cell r="X118"/>
          <cell r="Y118"/>
          <cell r="Z118"/>
          <cell r="AA118"/>
          <cell r="AB118"/>
          <cell r="AC118"/>
          <cell r="AD118"/>
          <cell r="AE118"/>
          <cell r="AF118"/>
          <cell r="AG118"/>
          <cell r="AH118" t="str">
            <v>-</v>
          </cell>
          <cell r="AI118"/>
          <cell r="AJ118"/>
          <cell r="AK118" t="str">
            <v>-</v>
          </cell>
          <cell r="AL118"/>
          <cell r="AM118"/>
          <cell r="AN118" t="str">
            <v>-</v>
          </cell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  <cell r="CP118"/>
          <cell r="CQ118"/>
          <cell r="CR118"/>
        </row>
        <row r="119"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/>
          <cell r="R119"/>
          <cell r="S119" t="str">
            <v/>
          </cell>
          <cell r="T119"/>
          <cell r="U119"/>
          <cell r="V119" t="str">
            <v>-</v>
          </cell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 t="str">
            <v>-</v>
          </cell>
          <cell r="AI119"/>
          <cell r="AJ119"/>
          <cell r="AK119" t="str">
            <v>-</v>
          </cell>
          <cell r="AL119"/>
          <cell r="AM119"/>
          <cell r="AN119" t="str">
            <v>-</v>
          </cell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  <cell r="CP119"/>
          <cell r="CQ119"/>
          <cell r="CR119"/>
        </row>
        <row r="120"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 t="str">
            <v/>
          </cell>
          <cell r="T120"/>
          <cell r="U120"/>
          <cell r="V120" t="str">
            <v>-</v>
          </cell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 t="str">
            <v>-</v>
          </cell>
          <cell r="AI120"/>
          <cell r="AJ120"/>
          <cell r="AK120" t="str">
            <v>-</v>
          </cell>
          <cell r="AL120"/>
          <cell r="AM120"/>
          <cell r="AN120" t="str">
            <v>-</v>
          </cell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  <cell r="CP120"/>
          <cell r="CQ120"/>
          <cell r="CR120"/>
        </row>
        <row r="121"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 t="str">
            <v/>
          </cell>
          <cell r="T121"/>
          <cell r="U121"/>
          <cell r="V121" t="str">
            <v>-</v>
          </cell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 t="str">
            <v>-</v>
          </cell>
          <cell r="AI121"/>
          <cell r="AJ121"/>
          <cell r="AK121" t="str">
            <v>-</v>
          </cell>
          <cell r="AL121"/>
          <cell r="AM121"/>
          <cell r="AN121" t="str">
            <v>-</v>
          </cell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  <cell r="CP121"/>
          <cell r="CQ121"/>
          <cell r="CR121"/>
        </row>
        <row r="122">
          <cell r="E122"/>
          <cell r="F122"/>
          <cell r="G122"/>
          <cell r="H122"/>
          <cell r="I122"/>
          <cell r="J122"/>
          <cell r="K122"/>
          <cell r="L122"/>
          <cell r="M122"/>
          <cell r="N122"/>
          <cell r="O122"/>
          <cell r="P122"/>
          <cell r="Q122"/>
          <cell r="R122"/>
          <cell r="S122" t="str">
            <v/>
          </cell>
          <cell r="T122"/>
          <cell r="U122"/>
          <cell r="V122" t="str">
            <v>-</v>
          </cell>
          <cell r="W122"/>
          <cell r="X122"/>
          <cell r="Y122"/>
          <cell r="Z122"/>
          <cell r="AA122"/>
          <cell r="AB122"/>
          <cell r="AC122"/>
          <cell r="AD122"/>
          <cell r="AE122"/>
          <cell r="AF122"/>
          <cell r="AG122"/>
          <cell r="AH122" t="str">
            <v>-</v>
          </cell>
          <cell r="AI122"/>
          <cell r="AJ122"/>
          <cell r="AK122" t="str">
            <v>-</v>
          </cell>
          <cell r="AL122"/>
          <cell r="AM122"/>
          <cell r="AN122" t="str">
            <v>-</v>
          </cell>
          <cell r="AO122"/>
          <cell r="AP122"/>
          <cell r="AQ122"/>
          <cell r="AR122"/>
          <cell r="AS122"/>
          <cell r="AT122"/>
          <cell r="AU122"/>
          <cell r="AV122"/>
          <cell r="AW122"/>
          <cell r="AX122"/>
          <cell r="AY122"/>
          <cell r="AZ122"/>
          <cell r="BA122"/>
          <cell r="BB122"/>
          <cell r="BC122"/>
          <cell r="BD122"/>
          <cell r="BE122"/>
          <cell r="BF122"/>
          <cell r="BG122"/>
          <cell r="BH122"/>
          <cell r="BI122"/>
          <cell r="BJ122"/>
          <cell r="BK122"/>
          <cell r="BL122"/>
          <cell r="BM122"/>
          <cell r="BN122"/>
          <cell r="BO122"/>
          <cell r="BP122"/>
          <cell r="BQ122"/>
          <cell r="BR122"/>
          <cell r="BS122"/>
          <cell r="BT122"/>
          <cell r="BU122"/>
          <cell r="BV122"/>
          <cell r="BW122"/>
          <cell r="BX122"/>
          <cell r="BY122"/>
          <cell r="BZ122"/>
          <cell r="CA122"/>
          <cell r="CB122"/>
          <cell r="CC122"/>
          <cell r="CD122"/>
          <cell r="CE122"/>
          <cell r="CF122"/>
          <cell r="CG122"/>
          <cell r="CH122"/>
          <cell r="CI122"/>
          <cell r="CJ122"/>
          <cell r="CK122"/>
          <cell r="CL122"/>
          <cell r="CM122"/>
          <cell r="CN122"/>
          <cell r="CO122"/>
          <cell r="CP122"/>
          <cell r="CQ122"/>
          <cell r="CR122"/>
        </row>
        <row r="123"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 t="str">
            <v/>
          </cell>
          <cell r="T123"/>
          <cell r="U123"/>
          <cell r="V123" t="str">
            <v>-</v>
          </cell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 t="str">
            <v>-</v>
          </cell>
          <cell r="AI123"/>
          <cell r="AJ123"/>
          <cell r="AK123" t="str">
            <v>-</v>
          </cell>
          <cell r="AL123"/>
          <cell r="AM123"/>
          <cell r="AN123" t="str">
            <v>-</v>
          </cell>
          <cell r="AO123"/>
          <cell r="AP123"/>
          <cell r="AQ123"/>
          <cell r="AR123"/>
          <cell r="AS123"/>
          <cell r="AT123"/>
          <cell r="AU123"/>
          <cell r="AV123"/>
          <cell r="AW123"/>
          <cell r="AX123"/>
          <cell r="AY123"/>
          <cell r="AZ123"/>
          <cell r="BA123"/>
          <cell r="BB123"/>
          <cell r="BC123"/>
          <cell r="BD123"/>
          <cell r="BE123"/>
          <cell r="BF123"/>
          <cell r="BG123"/>
          <cell r="BH123"/>
          <cell r="BI123"/>
          <cell r="BJ123"/>
          <cell r="BK123"/>
          <cell r="BL123"/>
          <cell r="BM123"/>
          <cell r="BN123"/>
          <cell r="BO123"/>
          <cell r="BP123"/>
          <cell r="BQ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  <cell r="CP123"/>
          <cell r="CQ123"/>
          <cell r="CR123"/>
        </row>
        <row r="124"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 t="str">
            <v/>
          </cell>
          <cell r="T124"/>
          <cell r="U124"/>
          <cell r="V124" t="str">
            <v>-</v>
          </cell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 t="str">
            <v>-</v>
          </cell>
          <cell r="AI124"/>
          <cell r="AJ124"/>
          <cell r="AK124" t="str">
            <v>-</v>
          </cell>
          <cell r="AL124"/>
          <cell r="AM124"/>
          <cell r="AN124" t="str">
            <v>-</v>
          </cell>
          <cell r="AO124"/>
          <cell r="AP124"/>
          <cell r="AQ124"/>
          <cell r="AR124"/>
          <cell r="AS124"/>
          <cell r="AT124"/>
          <cell r="AU124"/>
          <cell r="AV124"/>
          <cell r="AW124"/>
          <cell r="AX124"/>
          <cell r="AY124"/>
          <cell r="AZ124"/>
          <cell r="BA124"/>
          <cell r="BB124"/>
          <cell r="BC124"/>
          <cell r="BD124"/>
          <cell r="BE124"/>
          <cell r="BF124"/>
          <cell r="BG124"/>
          <cell r="BH124"/>
          <cell r="BI124"/>
          <cell r="BJ124"/>
          <cell r="BK124"/>
          <cell r="BL124"/>
          <cell r="BM124"/>
          <cell r="BN124"/>
          <cell r="BO124"/>
          <cell r="BP124"/>
          <cell r="BQ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  <cell r="CP124"/>
          <cell r="CQ124"/>
          <cell r="CR124"/>
        </row>
        <row r="125">
          <cell r="E125"/>
          <cell r="F125"/>
          <cell r="G125"/>
          <cell r="H125"/>
          <cell r="I125"/>
          <cell r="J125"/>
          <cell r="K125"/>
          <cell r="L125"/>
          <cell r="M125"/>
          <cell r="N125"/>
          <cell r="O125"/>
          <cell r="P125"/>
          <cell r="Q125"/>
          <cell r="R125"/>
          <cell r="S125" t="str">
            <v/>
          </cell>
          <cell r="T125"/>
          <cell r="U125"/>
          <cell r="V125" t="str">
            <v>-</v>
          </cell>
          <cell r="W125"/>
          <cell r="X125"/>
          <cell r="Y125"/>
          <cell r="Z125"/>
          <cell r="AA125"/>
          <cell r="AB125"/>
          <cell r="AC125"/>
          <cell r="AD125"/>
          <cell r="AE125"/>
          <cell r="AF125"/>
          <cell r="AG125"/>
          <cell r="AH125" t="str">
            <v>-</v>
          </cell>
          <cell r="AI125"/>
          <cell r="AJ125"/>
          <cell r="AK125" t="str">
            <v>-</v>
          </cell>
          <cell r="AL125"/>
          <cell r="AM125"/>
          <cell r="AN125" t="str">
            <v>-</v>
          </cell>
          <cell r="AO125"/>
          <cell r="AP125"/>
          <cell r="AQ125"/>
          <cell r="AR125"/>
          <cell r="AS125"/>
          <cell r="AT125"/>
          <cell r="AU125"/>
          <cell r="AV125"/>
          <cell r="AW125"/>
          <cell r="AX125"/>
          <cell r="AY125"/>
          <cell r="AZ125"/>
          <cell r="BA125"/>
          <cell r="BB125"/>
          <cell r="BC125"/>
          <cell r="BD125"/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/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  <cell r="CP125"/>
          <cell r="CQ125"/>
          <cell r="CR125"/>
        </row>
        <row r="126"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 t="str">
            <v/>
          </cell>
          <cell r="T126"/>
          <cell r="U126"/>
          <cell r="V126" t="str">
            <v>-</v>
          </cell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 t="str">
            <v>-</v>
          </cell>
          <cell r="AI126"/>
          <cell r="AJ126"/>
          <cell r="AK126" t="str">
            <v>-</v>
          </cell>
          <cell r="AL126"/>
          <cell r="AM126"/>
          <cell r="AN126" t="str">
            <v>-</v>
          </cell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  <cell r="CP126"/>
          <cell r="CQ126"/>
          <cell r="CR126"/>
        </row>
        <row r="127">
          <cell r="E127"/>
          <cell r="F127"/>
          <cell r="G127"/>
          <cell r="H127"/>
          <cell r="I127"/>
          <cell r="J127"/>
          <cell r="K127"/>
          <cell r="L127"/>
          <cell r="M127"/>
          <cell r="N127"/>
          <cell r="O127"/>
          <cell r="P127"/>
          <cell r="Q127"/>
          <cell r="R127"/>
          <cell r="S127" t="str">
            <v/>
          </cell>
          <cell r="T127"/>
          <cell r="U127"/>
          <cell r="V127" t="str">
            <v>-</v>
          </cell>
          <cell r="W127"/>
          <cell r="X127"/>
          <cell r="Y127"/>
          <cell r="Z127"/>
          <cell r="AA127"/>
          <cell r="AB127"/>
          <cell r="AC127"/>
          <cell r="AD127"/>
          <cell r="AE127"/>
          <cell r="AF127"/>
          <cell r="AG127"/>
          <cell r="AH127" t="str">
            <v>-</v>
          </cell>
          <cell r="AI127"/>
          <cell r="AJ127"/>
          <cell r="AK127" t="str">
            <v>-</v>
          </cell>
          <cell r="AL127"/>
          <cell r="AM127"/>
          <cell r="AN127" t="str">
            <v>-</v>
          </cell>
          <cell r="AO127"/>
          <cell r="AP127"/>
          <cell r="AQ127"/>
          <cell r="AR127"/>
          <cell r="AS127"/>
          <cell r="AT127"/>
          <cell r="AU127"/>
          <cell r="AV127"/>
          <cell r="AW127"/>
          <cell r="AX127"/>
          <cell r="AY127"/>
          <cell r="AZ127"/>
          <cell r="BA127"/>
          <cell r="BB127"/>
          <cell r="BC127"/>
          <cell r="BD127"/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  <cell r="CP127"/>
          <cell r="CQ127"/>
          <cell r="CR127"/>
        </row>
        <row r="128"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 t="str">
            <v/>
          </cell>
          <cell r="T128"/>
          <cell r="U128"/>
          <cell r="V128" t="str">
            <v>-</v>
          </cell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 t="str">
            <v>-</v>
          </cell>
          <cell r="AI128"/>
          <cell r="AJ128"/>
          <cell r="AK128" t="str">
            <v>-</v>
          </cell>
          <cell r="AL128"/>
          <cell r="AM128"/>
          <cell r="AN128" t="str">
            <v>-</v>
          </cell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  <cell r="CP128"/>
          <cell r="CQ128"/>
          <cell r="CR128"/>
        </row>
        <row r="129">
          <cell r="E129"/>
          <cell r="F129"/>
          <cell r="G129"/>
          <cell r="H129"/>
          <cell r="I129"/>
          <cell r="J129"/>
          <cell r="K129"/>
          <cell r="L129"/>
          <cell r="M129"/>
          <cell r="N129"/>
          <cell r="O129"/>
          <cell r="P129"/>
          <cell r="Q129"/>
          <cell r="R129"/>
          <cell r="S129" t="str">
            <v/>
          </cell>
          <cell r="T129"/>
          <cell r="U129"/>
          <cell r="V129" t="str">
            <v>-</v>
          </cell>
          <cell r="W129"/>
          <cell r="X129"/>
          <cell r="Y129"/>
          <cell r="Z129"/>
          <cell r="AA129"/>
          <cell r="AB129"/>
          <cell r="AC129"/>
          <cell r="AD129"/>
          <cell r="AE129"/>
          <cell r="AF129"/>
          <cell r="AG129"/>
          <cell r="AH129" t="str">
            <v>-</v>
          </cell>
          <cell r="AI129"/>
          <cell r="AJ129"/>
          <cell r="AK129" t="str">
            <v>-</v>
          </cell>
          <cell r="AL129"/>
          <cell r="AM129"/>
          <cell r="AN129" t="str">
            <v>-</v>
          </cell>
          <cell r="AO129"/>
          <cell r="AP129"/>
          <cell r="AQ129"/>
          <cell r="AR129"/>
          <cell r="AS129"/>
          <cell r="AT129"/>
          <cell r="AU129"/>
          <cell r="AV129"/>
          <cell r="AW129"/>
          <cell r="AX129"/>
          <cell r="AY129"/>
          <cell r="AZ129"/>
          <cell r="BA129"/>
          <cell r="BB129"/>
          <cell r="BC129"/>
          <cell r="BD129"/>
          <cell r="BE129"/>
          <cell r="BF129"/>
          <cell r="BG129"/>
          <cell r="BH129"/>
          <cell r="BI129"/>
          <cell r="BJ129"/>
          <cell r="BK129"/>
          <cell r="BL129"/>
          <cell r="BM129"/>
          <cell r="BN129"/>
          <cell r="BO129"/>
          <cell r="BP129"/>
          <cell r="BQ129"/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  <cell r="CP129"/>
          <cell r="CQ129"/>
          <cell r="CR129"/>
        </row>
        <row r="130">
          <cell r="E130"/>
          <cell r="F130"/>
          <cell r="G130"/>
          <cell r="H130"/>
          <cell r="I130"/>
          <cell r="J130"/>
          <cell r="K130"/>
          <cell r="L130"/>
          <cell r="M130"/>
          <cell r="N130"/>
          <cell r="O130"/>
          <cell r="P130"/>
          <cell r="Q130"/>
          <cell r="R130"/>
          <cell r="S130" t="str">
            <v/>
          </cell>
          <cell r="T130"/>
          <cell r="U130"/>
          <cell r="V130" t="str">
            <v>-</v>
          </cell>
          <cell r="W130"/>
          <cell r="X130"/>
          <cell r="Y130"/>
          <cell r="Z130"/>
          <cell r="AA130"/>
          <cell r="AB130"/>
          <cell r="AC130"/>
          <cell r="AD130"/>
          <cell r="AE130"/>
          <cell r="AF130"/>
          <cell r="AG130"/>
          <cell r="AH130" t="str">
            <v>-</v>
          </cell>
          <cell r="AI130"/>
          <cell r="AJ130"/>
          <cell r="AK130" t="str">
            <v>-</v>
          </cell>
          <cell r="AL130"/>
          <cell r="AM130"/>
          <cell r="AN130" t="str">
            <v>-</v>
          </cell>
          <cell r="AO130"/>
          <cell r="AP130"/>
          <cell r="AQ130"/>
          <cell r="AR130"/>
          <cell r="AS130"/>
          <cell r="AT130"/>
          <cell r="AU130"/>
          <cell r="AV130"/>
          <cell r="AW130"/>
          <cell r="AX130"/>
          <cell r="AY130"/>
          <cell r="AZ130"/>
          <cell r="BA130"/>
          <cell r="BB130"/>
          <cell r="BC130"/>
          <cell r="BD130"/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/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  <cell r="CP130"/>
          <cell r="CQ130"/>
          <cell r="CR130"/>
        </row>
        <row r="131"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 t="str">
            <v/>
          </cell>
          <cell r="T131"/>
          <cell r="U131"/>
          <cell r="V131" t="str">
            <v>-</v>
          </cell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 t="str">
            <v>-</v>
          </cell>
          <cell r="AI131"/>
          <cell r="AJ131"/>
          <cell r="AK131" t="str">
            <v>-</v>
          </cell>
          <cell r="AL131"/>
          <cell r="AM131"/>
          <cell r="AN131" t="str">
            <v>-</v>
          </cell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  <cell r="CP131"/>
          <cell r="CQ131"/>
          <cell r="CR131"/>
        </row>
        <row r="132">
          <cell r="E132"/>
          <cell r="F132"/>
          <cell r="G132"/>
          <cell r="H132"/>
          <cell r="I132"/>
          <cell r="J132"/>
          <cell r="K132"/>
          <cell r="L132"/>
          <cell r="M132"/>
          <cell r="N132"/>
          <cell r="O132"/>
          <cell r="P132"/>
          <cell r="Q132"/>
          <cell r="R132"/>
          <cell r="S132" t="str">
            <v/>
          </cell>
          <cell r="T132"/>
          <cell r="U132"/>
          <cell r="V132" t="str">
            <v>-</v>
          </cell>
          <cell r="W132"/>
          <cell r="X132"/>
          <cell r="Y132"/>
          <cell r="Z132"/>
          <cell r="AA132"/>
          <cell r="AB132"/>
          <cell r="AC132"/>
          <cell r="AD132"/>
          <cell r="AE132"/>
          <cell r="AF132"/>
          <cell r="AG132"/>
          <cell r="AH132" t="str">
            <v>-</v>
          </cell>
          <cell r="AI132"/>
          <cell r="AJ132"/>
          <cell r="AK132" t="str">
            <v>-</v>
          </cell>
          <cell r="AL132"/>
          <cell r="AM132"/>
          <cell r="AN132" t="str">
            <v>-</v>
          </cell>
          <cell r="AO132"/>
          <cell r="AP132"/>
          <cell r="AQ132"/>
          <cell r="AR132"/>
          <cell r="AS132"/>
          <cell r="AT132"/>
          <cell r="AU132"/>
          <cell r="AV132"/>
          <cell r="AW132"/>
          <cell r="AX132"/>
          <cell r="AY132"/>
          <cell r="AZ132"/>
          <cell r="BA132"/>
          <cell r="BB132"/>
          <cell r="BC132"/>
          <cell r="BD132"/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  <cell r="CP132"/>
          <cell r="CQ132"/>
          <cell r="CR132"/>
        </row>
        <row r="133"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 t="str">
            <v/>
          </cell>
          <cell r="T133"/>
          <cell r="U133"/>
          <cell r="V133" t="str">
            <v>-</v>
          </cell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 t="str">
            <v>-</v>
          </cell>
          <cell r="AI133"/>
          <cell r="AJ133"/>
          <cell r="AK133" t="str">
            <v>-</v>
          </cell>
          <cell r="AL133"/>
          <cell r="AM133"/>
          <cell r="AN133" t="str">
            <v>-</v>
          </cell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  <cell r="CP133"/>
          <cell r="CQ133"/>
          <cell r="CR133"/>
        </row>
        <row r="134">
          <cell r="E134"/>
          <cell r="F134"/>
          <cell r="G134"/>
          <cell r="H134"/>
          <cell r="I134"/>
          <cell r="J134"/>
          <cell r="K134"/>
          <cell r="L134"/>
          <cell r="M134"/>
          <cell r="N134"/>
          <cell r="O134"/>
          <cell r="P134"/>
          <cell r="Q134"/>
          <cell r="R134"/>
          <cell r="S134" t="str">
            <v/>
          </cell>
          <cell r="T134"/>
          <cell r="U134"/>
          <cell r="V134" t="str">
            <v>-</v>
          </cell>
          <cell r="W134"/>
          <cell r="X134"/>
          <cell r="Y134"/>
          <cell r="Z134"/>
          <cell r="AA134"/>
          <cell r="AB134"/>
          <cell r="AC134"/>
          <cell r="AD134"/>
          <cell r="AE134"/>
          <cell r="AF134"/>
          <cell r="AG134"/>
          <cell r="AH134" t="str">
            <v>-</v>
          </cell>
          <cell r="AI134"/>
          <cell r="AJ134"/>
          <cell r="AK134" t="str">
            <v>-</v>
          </cell>
          <cell r="AL134"/>
          <cell r="AM134"/>
          <cell r="AN134" t="str">
            <v>-</v>
          </cell>
          <cell r="AO134"/>
          <cell r="AP134"/>
          <cell r="AQ134"/>
          <cell r="AR134"/>
          <cell r="AS134"/>
          <cell r="AT134"/>
          <cell r="AU134"/>
          <cell r="AV134"/>
          <cell r="AW134"/>
          <cell r="AX134"/>
          <cell r="AY134"/>
          <cell r="AZ134"/>
          <cell r="BA134"/>
          <cell r="BB134"/>
          <cell r="BC134"/>
          <cell r="BD134"/>
          <cell r="BE134"/>
          <cell r="BF134"/>
          <cell r="BG134"/>
          <cell r="BH134"/>
          <cell r="BI134"/>
          <cell r="BJ134"/>
          <cell r="BK134"/>
          <cell r="BL134"/>
          <cell r="BM134"/>
          <cell r="BN134"/>
          <cell r="BO134"/>
          <cell r="BP134"/>
          <cell r="BQ134"/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  <cell r="CP134"/>
          <cell r="CQ134"/>
          <cell r="CR134"/>
        </row>
        <row r="135"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 t="str">
            <v/>
          </cell>
          <cell r="T135"/>
          <cell r="U135"/>
          <cell r="V135" t="str">
            <v>-</v>
          </cell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 t="str">
            <v>-</v>
          </cell>
          <cell r="AI135"/>
          <cell r="AJ135"/>
          <cell r="AK135" t="str">
            <v>-</v>
          </cell>
          <cell r="AL135"/>
          <cell r="AM135"/>
          <cell r="AN135" t="str">
            <v>-</v>
          </cell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  <cell r="CP135"/>
          <cell r="CQ135"/>
          <cell r="CR135"/>
        </row>
        <row r="136"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/>
          <cell r="P136"/>
          <cell r="Q136"/>
          <cell r="R136"/>
          <cell r="S136" t="str">
            <v/>
          </cell>
          <cell r="T136"/>
          <cell r="U136"/>
          <cell r="V136" t="str">
            <v>-</v>
          </cell>
          <cell r="W136"/>
          <cell r="X136"/>
          <cell r="Y136"/>
          <cell r="Z136"/>
          <cell r="AA136"/>
          <cell r="AB136"/>
          <cell r="AC136"/>
          <cell r="AD136"/>
          <cell r="AE136"/>
          <cell r="AF136"/>
          <cell r="AG136"/>
          <cell r="AH136" t="str">
            <v>-</v>
          </cell>
          <cell r="AI136"/>
          <cell r="AJ136"/>
          <cell r="AK136" t="str">
            <v>-</v>
          </cell>
          <cell r="AL136"/>
          <cell r="AM136"/>
          <cell r="AN136" t="str">
            <v>-</v>
          </cell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  <cell r="CP136"/>
          <cell r="CQ136"/>
          <cell r="CR136"/>
        </row>
        <row r="137"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 t="str">
            <v/>
          </cell>
          <cell r="T137"/>
          <cell r="U137"/>
          <cell r="V137" t="str">
            <v>-</v>
          </cell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 t="str">
            <v>-</v>
          </cell>
          <cell r="AI137"/>
          <cell r="AJ137"/>
          <cell r="AK137" t="str">
            <v>-</v>
          </cell>
          <cell r="AL137"/>
          <cell r="AM137"/>
          <cell r="AN137" t="str">
            <v>-</v>
          </cell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  <cell r="CP137"/>
          <cell r="CQ137"/>
          <cell r="CR137"/>
        </row>
        <row r="138"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/>
          <cell r="P138"/>
          <cell r="Q138"/>
          <cell r="R138"/>
          <cell r="S138" t="str">
            <v/>
          </cell>
          <cell r="T138"/>
          <cell r="U138"/>
          <cell r="V138" t="str">
            <v>-</v>
          </cell>
          <cell r="W138"/>
          <cell r="X138"/>
          <cell r="Y138"/>
          <cell r="Z138"/>
          <cell r="AA138"/>
          <cell r="AB138"/>
          <cell r="AC138"/>
          <cell r="AD138"/>
          <cell r="AE138"/>
          <cell r="AF138"/>
          <cell r="AG138"/>
          <cell r="AH138" t="str">
            <v>-</v>
          </cell>
          <cell r="AI138"/>
          <cell r="AJ138"/>
          <cell r="AK138" t="str">
            <v>-</v>
          </cell>
          <cell r="AL138"/>
          <cell r="AM138"/>
          <cell r="AN138" t="str">
            <v>-</v>
          </cell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  <cell r="CP138"/>
          <cell r="CQ138"/>
          <cell r="CR138"/>
        </row>
        <row r="139"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/>
          <cell r="P139"/>
          <cell r="Q139"/>
          <cell r="R139"/>
          <cell r="S139" t="str">
            <v/>
          </cell>
          <cell r="T139"/>
          <cell r="U139"/>
          <cell r="V139" t="str">
            <v>-</v>
          </cell>
          <cell r="W139"/>
          <cell r="X139"/>
          <cell r="Y139"/>
          <cell r="Z139"/>
          <cell r="AA139"/>
          <cell r="AB139"/>
          <cell r="AC139"/>
          <cell r="AD139"/>
          <cell r="AE139"/>
          <cell r="AF139"/>
          <cell r="AG139"/>
          <cell r="AH139" t="str">
            <v>-</v>
          </cell>
          <cell r="AI139"/>
          <cell r="AJ139"/>
          <cell r="AK139" t="str">
            <v>-</v>
          </cell>
          <cell r="AL139"/>
          <cell r="AM139"/>
          <cell r="AN139" t="str">
            <v>-</v>
          </cell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  <cell r="CP139"/>
          <cell r="CQ139"/>
          <cell r="CR139"/>
        </row>
        <row r="140"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 t="str">
            <v/>
          </cell>
          <cell r="T140"/>
          <cell r="U140"/>
          <cell r="V140" t="str">
            <v>-</v>
          </cell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 t="str">
            <v>-</v>
          </cell>
          <cell r="AI140"/>
          <cell r="AJ140"/>
          <cell r="AK140" t="str">
            <v>-</v>
          </cell>
          <cell r="AL140"/>
          <cell r="AM140"/>
          <cell r="AN140" t="str">
            <v>-</v>
          </cell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  <cell r="CP140"/>
          <cell r="CQ140"/>
          <cell r="CR140"/>
        </row>
        <row r="141"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/>
          <cell r="P141"/>
          <cell r="Q141"/>
          <cell r="R141"/>
          <cell r="S141" t="str">
            <v/>
          </cell>
          <cell r="T141"/>
          <cell r="U141"/>
          <cell r="V141" t="str">
            <v>-</v>
          </cell>
          <cell r="W141"/>
          <cell r="X141"/>
          <cell r="Y141"/>
          <cell r="Z141"/>
          <cell r="AA141"/>
          <cell r="AB141"/>
          <cell r="AC141"/>
          <cell r="AD141"/>
          <cell r="AE141"/>
          <cell r="AF141"/>
          <cell r="AG141"/>
          <cell r="AH141" t="str">
            <v>-</v>
          </cell>
          <cell r="AI141"/>
          <cell r="AJ141"/>
          <cell r="AK141" t="str">
            <v>-</v>
          </cell>
          <cell r="AL141"/>
          <cell r="AM141"/>
          <cell r="AN141" t="str">
            <v>-</v>
          </cell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  <cell r="CP141"/>
          <cell r="CQ141"/>
          <cell r="CR141"/>
        </row>
        <row r="142"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 t="str">
            <v/>
          </cell>
          <cell r="T142"/>
          <cell r="U142"/>
          <cell r="V142" t="str">
            <v>-</v>
          </cell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 t="str">
            <v>-</v>
          </cell>
          <cell r="AI142"/>
          <cell r="AJ142"/>
          <cell r="AK142" t="str">
            <v>-</v>
          </cell>
          <cell r="AL142"/>
          <cell r="AM142"/>
          <cell r="AN142" t="str">
            <v>-</v>
          </cell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  <cell r="CP142"/>
          <cell r="CQ142"/>
          <cell r="CR142"/>
        </row>
        <row r="143"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/>
          <cell r="P143"/>
          <cell r="Q143"/>
          <cell r="R143"/>
          <cell r="S143" t="str">
            <v/>
          </cell>
          <cell r="T143"/>
          <cell r="U143"/>
          <cell r="V143" t="str">
            <v>-</v>
          </cell>
          <cell r="W143"/>
          <cell r="X143"/>
          <cell r="Y143"/>
          <cell r="Z143"/>
          <cell r="AA143"/>
          <cell r="AB143"/>
          <cell r="AC143"/>
          <cell r="AD143"/>
          <cell r="AE143"/>
          <cell r="AF143"/>
          <cell r="AG143"/>
          <cell r="AH143" t="str">
            <v>-</v>
          </cell>
          <cell r="AI143"/>
          <cell r="AJ143"/>
          <cell r="AK143" t="str">
            <v>-</v>
          </cell>
          <cell r="AL143"/>
          <cell r="AM143"/>
          <cell r="AN143" t="str">
            <v>-</v>
          </cell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  <cell r="CP143"/>
          <cell r="CQ143"/>
          <cell r="CR143"/>
        </row>
        <row r="144"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/>
          <cell r="P144"/>
          <cell r="Q144"/>
          <cell r="R144"/>
          <cell r="S144" t="str">
            <v/>
          </cell>
          <cell r="T144"/>
          <cell r="U144"/>
          <cell r="V144" t="str">
            <v>-</v>
          </cell>
          <cell r="W144"/>
          <cell r="X144"/>
          <cell r="Y144"/>
          <cell r="Z144"/>
          <cell r="AA144"/>
          <cell r="AB144"/>
          <cell r="AC144"/>
          <cell r="AD144"/>
          <cell r="AE144"/>
          <cell r="AF144"/>
          <cell r="AG144"/>
          <cell r="AH144" t="str">
            <v>-</v>
          </cell>
          <cell r="AI144"/>
          <cell r="AJ144"/>
          <cell r="AK144" t="str">
            <v>-</v>
          </cell>
          <cell r="AL144"/>
          <cell r="AM144"/>
          <cell r="AN144" t="str">
            <v>-</v>
          </cell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  <cell r="CP144"/>
          <cell r="CQ144"/>
          <cell r="CR144"/>
        </row>
        <row r="145">
          <cell r="E145"/>
          <cell r="F145"/>
          <cell r="G145"/>
          <cell r="H145"/>
          <cell r="I145"/>
          <cell r="J145"/>
          <cell r="K145"/>
          <cell r="L145"/>
          <cell r="M145"/>
          <cell r="N145"/>
          <cell r="O145"/>
          <cell r="P145"/>
          <cell r="Q145"/>
          <cell r="R145"/>
          <cell r="S145" t="str">
            <v/>
          </cell>
          <cell r="T145"/>
          <cell r="U145"/>
          <cell r="V145" t="str">
            <v>-</v>
          </cell>
          <cell r="W145"/>
          <cell r="X145"/>
          <cell r="Y145"/>
          <cell r="Z145"/>
          <cell r="AA145"/>
          <cell r="AB145"/>
          <cell r="AC145"/>
          <cell r="AD145"/>
          <cell r="AE145"/>
          <cell r="AF145"/>
          <cell r="AG145"/>
          <cell r="AH145" t="str">
            <v>-</v>
          </cell>
          <cell r="AI145"/>
          <cell r="AJ145"/>
          <cell r="AK145" t="str">
            <v>-</v>
          </cell>
          <cell r="AL145"/>
          <cell r="AM145"/>
          <cell r="AN145" t="str">
            <v>-</v>
          </cell>
          <cell r="AO145"/>
          <cell r="AP145"/>
          <cell r="AQ145"/>
          <cell r="AR145"/>
          <cell r="AS145"/>
          <cell r="AT145"/>
          <cell r="AU145"/>
          <cell r="AV145"/>
          <cell r="AW145"/>
          <cell r="AX145"/>
          <cell r="AY145"/>
          <cell r="AZ145"/>
          <cell r="BA145"/>
          <cell r="BB145"/>
          <cell r="BC145"/>
          <cell r="BD145"/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/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  <cell r="CP145"/>
          <cell r="CQ145"/>
          <cell r="CR145"/>
        </row>
        <row r="146"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 t="str">
            <v/>
          </cell>
          <cell r="T146"/>
          <cell r="U146"/>
          <cell r="V146" t="str">
            <v>-</v>
          </cell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 t="str">
            <v>-</v>
          </cell>
          <cell r="AI146"/>
          <cell r="AJ146"/>
          <cell r="AK146" t="str">
            <v>-</v>
          </cell>
          <cell r="AL146"/>
          <cell r="AM146"/>
          <cell r="AN146" t="str">
            <v>-</v>
          </cell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  <cell r="CP146"/>
          <cell r="CQ146"/>
          <cell r="CR146"/>
        </row>
        <row r="147">
          <cell r="E147"/>
          <cell r="F147"/>
          <cell r="G147"/>
          <cell r="H147"/>
          <cell r="I147"/>
          <cell r="J147"/>
          <cell r="K147"/>
          <cell r="L147"/>
          <cell r="M147"/>
          <cell r="N147"/>
          <cell r="O147"/>
          <cell r="P147"/>
          <cell r="Q147"/>
          <cell r="R147"/>
          <cell r="S147" t="str">
            <v/>
          </cell>
          <cell r="T147"/>
          <cell r="U147"/>
          <cell r="V147" t="str">
            <v>-</v>
          </cell>
          <cell r="W147"/>
          <cell r="X147"/>
          <cell r="Y147"/>
          <cell r="Z147"/>
          <cell r="AA147"/>
          <cell r="AB147"/>
          <cell r="AC147"/>
          <cell r="AD147"/>
          <cell r="AE147"/>
          <cell r="AF147"/>
          <cell r="AG147"/>
          <cell r="AH147" t="str">
            <v>-</v>
          </cell>
          <cell r="AI147"/>
          <cell r="AJ147"/>
          <cell r="AK147" t="str">
            <v>-</v>
          </cell>
          <cell r="AL147"/>
          <cell r="AM147"/>
          <cell r="AN147" t="str">
            <v>-</v>
          </cell>
          <cell r="AO147"/>
          <cell r="AP147"/>
          <cell r="AQ147"/>
          <cell r="AR147"/>
          <cell r="AS147"/>
          <cell r="AT147"/>
          <cell r="AU147"/>
          <cell r="AV147"/>
          <cell r="AW147"/>
          <cell r="AX147"/>
          <cell r="AY147"/>
          <cell r="AZ147"/>
          <cell r="BA147"/>
          <cell r="BB147"/>
          <cell r="BC147"/>
          <cell r="BD147"/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  <cell r="CP147"/>
          <cell r="CQ147"/>
          <cell r="CR147"/>
        </row>
        <row r="148"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 t="str">
            <v/>
          </cell>
          <cell r="T148"/>
          <cell r="U148"/>
          <cell r="V148" t="str">
            <v>-</v>
          </cell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 t="str">
            <v>-</v>
          </cell>
          <cell r="AI148"/>
          <cell r="AJ148"/>
          <cell r="AK148" t="str">
            <v>-</v>
          </cell>
          <cell r="AL148"/>
          <cell r="AM148"/>
          <cell r="AN148" t="str">
            <v>-</v>
          </cell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  <cell r="CP148"/>
          <cell r="CQ148"/>
          <cell r="CR148"/>
        </row>
        <row r="149">
          <cell r="E149"/>
          <cell r="F149"/>
          <cell r="G149"/>
          <cell r="H149"/>
          <cell r="I149"/>
          <cell r="J149"/>
          <cell r="K149"/>
          <cell r="L149"/>
          <cell r="M149"/>
          <cell r="N149"/>
          <cell r="O149"/>
          <cell r="P149"/>
          <cell r="Q149"/>
          <cell r="R149"/>
          <cell r="S149" t="str">
            <v/>
          </cell>
          <cell r="T149"/>
          <cell r="U149"/>
          <cell r="V149" t="str">
            <v>-</v>
          </cell>
          <cell r="W149"/>
          <cell r="X149"/>
          <cell r="Y149"/>
          <cell r="Z149"/>
          <cell r="AA149"/>
          <cell r="AB149"/>
          <cell r="AC149"/>
          <cell r="AD149"/>
          <cell r="AE149"/>
          <cell r="AF149"/>
          <cell r="AG149"/>
          <cell r="AH149" t="str">
            <v>-</v>
          </cell>
          <cell r="AI149"/>
          <cell r="AJ149"/>
          <cell r="AK149" t="str">
            <v>-</v>
          </cell>
          <cell r="AL149"/>
          <cell r="AM149"/>
          <cell r="AN149" t="str">
            <v>-</v>
          </cell>
          <cell r="AO149"/>
          <cell r="AP149"/>
          <cell r="AQ149"/>
          <cell r="AR149"/>
          <cell r="AS149"/>
          <cell r="AT149"/>
          <cell r="AU149"/>
          <cell r="AV149"/>
          <cell r="AW149"/>
          <cell r="AX149"/>
          <cell r="AY149"/>
          <cell r="AZ149"/>
          <cell r="BA149"/>
          <cell r="BB149"/>
          <cell r="BC149"/>
          <cell r="BD149"/>
          <cell r="BE149"/>
          <cell r="BF149"/>
          <cell r="BG149"/>
          <cell r="BH149"/>
          <cell r="BI149"/>
          <cell r="BJ149"/>
          <cell r="BK149"/>
          <cell r="BL149"/>
          <cell r="BM149"/>
          <cell r="BN149"/>
          <cell r="BO149"/>
          <cell r="BP149"/>
          <cell r="BQ149"/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  <cell r="CP149"/>
          <cell r="CQ149"/>
          <cell r="CR149"/>
        </row>
        <row r="150"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 t="str">
            <v/>
          </cell>
          <cell r="T150"/>
          <cell r="U150"/>
          <cell r="V150" t="str">
            <v>-</v>
          </cell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 t="str">
            <v>-</v>
          </cell>
          <cell r="AI150"/>
          <cell r="AJ150"/>
          <cell r="AK150" t="str">
            <v>-</v>
          </cell>
          <cell r="AL150"/>
          <cell r="AM150"/>
          <cell r="AN150" t="str">
            <v>-</v>
          </cell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  <cell r="CP150"/>
          <cell r="CQ150"/>
          <cell r="CR150"/>
        </row>
        <row r="151">
          <cell r="E151"/>
          <cell r="F151"/>
          <cell r="G151"/>
          <cell r="H151"/>
          <cell r="I151"/>
          <cell r="J151"/>
          <cell r="K151"/>
          <cell r="L151"/>
          <cell r="M151"/>
          <cell r="N151"/>
          <cell r="O151"/>
          <cell r="P151"/>
          <cell r="Q151"/>
          <cell r="R151"/>
          <cell r="S151" t="str">
            <v/>
          </cell>
          <cell r="T151"/>
          <cell r="U151"/>
          <cell r="V151" t="str">
            <v>-</v>
          </cell>
          <cell r="W151"/>
          <cell r="X151"/>
          <cell r="Y151"/>
          <cell r="Z151"/>
          <cell r="AA151"/>
          <cell r="AB151"/>
          <cell r="AC151"/>
          <cell r="AD151"/>
          <cell r="AE151"/>
          <cell r="AF151"/>
          <cell r="AG151"/>
          <cell r="AH151" t="str">
            <v>-</v>
          </cell>
          <cell r="AI151"/>
          <cell r="AJ151"/>
          <cell r="AK151" t="str">
            <v>-</v>
          </cell>
          <cell r="AL151"/>
          <cell r="AM151"/>
          <cell r="AN151" t="str">
            <v>-</v>
          </cell>
          <cell r="AO151"/>
          <cell r="AP151"/>
          <cell r="AQ151"/>
          <cell r="AR151"/>
          <cell r="AS151"/>
          <cell r="AT151"/>
          <cell r="AU151"/>
          <cell r="AV151"/>
          <cell r="AW151"/>
          <cell r="AX151"/>
          <cell r="AY151"/>
          <cell r="AZ151"/>
          <cell r="BA151"/>
          <cell r="BB151"/>
          <cell r="BC151"/>
          <cell r="BD151"/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  <cell r="CP151"/>
          <cell r="CQ151"/>
          <cell r="CR151"/>
        </row>
        <row r="152"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 t="str">
            <v/>
          </cell>
          <cell r="T152"/>
          <cell r="U152"/>
          <cell r="V152" t="str">
            <v>-</v>
          </cell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 t="str">
            <v>-</v>
          </cell>
          <cell r="AI152"/>
          <cell r="AJ152"/>
          <cell r="AK152" t="str">
            <v>-</v>
          </cell>
          <cell r="AL152"/>
          <cell r="AM152"/>
          <cell r="AN152" t="str">
            <v>-</v>
          </cell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  <cell r="CP152"/>
          <cell r="CQ152"/>
          <cell r="CR152"/>
        </row>
        <row r="153">
          <cell r="E153"/>
          <cell r="F153"/>
          <cell r="G153"/>
          <cell r="H153"/>
          <cell r="I153"/>
          <cell r="J153"/>
          <cell r="K153"/>
          <cell r="L153"/>
          <cell r="M153"/>
          <cell r="N153"/>
          <cell r="O153"/>
          <cell r="P153"/>
          <cell r="Q153"/>
          <cell r="R153"/>
          <cell r="S153" t="str">
            <v/>
          </cell>
          <cell r="T153"/>
          <cell r="U153"/>
          <cell r="V153" t="str">
            <v>-</v>
          </cell>
          <cell r="W153"/>
          <cell r="X153"/>
          <cell r="Y153"/>
          <cell r="Z153"/>
          <cell r="AA153"/>
          <cell r="AB153"/>
          <cell r="AC153"/>
          <cell r="AD153"/>
          <cell r="AE153"/>
          <cell r="AF153"/>
          <cell r="AG153"/>
          <cell r="AH153" t="str">
            <v>-</v>
          </cell>
          <cell r="AI153"/>
          <cell r="AJ153"/>
          <cell r="AK153" t="str">
            <v>-</v>
          </cell>
          <cell r="AL153"/>
          <cell r="AM153"/>
          <cell r="AN153" t="str">
            <v>-</v>
          </cell>
          <cell r="AO153"/>
          <cell r="AP153"/>
          <cell r="AQ153"/>
          <cell r="AR153"/>
          <cell r="AS153"/>
          <cell r="AT153"/>
          <cell r="AU153"/>
          <cell r="AV153"/>
          <cell r="AW153"/>
          <cell r="AX153"/>
          <cell r="AY153"/>
          <cell r="AZ153"/>
          <cell r="BA153"/>
          <cell r="BB153"/>
          <cell r="BC153"/>
          <cell r="BD153"/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  <cell r="CP153"/>
          <cell r="CQ153"/>
          <cell r="CR153"/>
        </row>
        <row r="154">
          <cell r="E154"/>
          <cell r="F154"/>
          <cell r="G154"/>
          <cell r="H154"/>
          <cell r="I154"/>
          <cell r="J154"/>
          <cell r="K154"/>
          <cell r="L154"/>
          <cell r="M154"/>
          <cell r="N154"/>
          <cell r="O154"/>
          <cell r="P154"/>
          <cell r="Q154"/>
          <cell r="R154"/>
          <cell r="S154" t="str">
            <v/>
          </cell>
          <cell r="T154"/>
          <cell r="U154"/>
          <cell r="V154" t="str">
            <v>-</v>
          </cell>
          <cell r="W154"/>
          <cell r="X154"/>
          <cell r="Y154"/>
          <cell r="Z154"/>
          <cell r="AA154"/>
          <cell r="AB154"/>
          <cell r="AC154"/>
          <cell r="AD154"/>
          <cell r="AE154"/>
          <cell r="AF154"/>
          <cell r="AG154"/>
          <cell r="AH154" t="str">
            <v>-</v>
          </cell>
          <cell r="AI154"/>
          <cell r="AJ154"/>
          <cell r="AK154" t="str">
            <v>-</v>
          </cell>
          <cell r="AL154"/>
          <cell r="AM154"/>
          <cell r="AN154" t="str">
            <v>-</v>
          </cell>
          <cell r="AO154"/>
          <cell r="AP154"/>
          <cell r="AQ154"/>
          <cell r="AR154"/>
          <cell r="AS154"/>
          <cell r="AT154"/>
          <cell r="AU154"/>
          <cell r="AV154"/>
          <cell r="AW154"/>
          <cell r="AX154"/>
          <cell r="AY154"/>
          <cell r="AZ154"/>
          <cell r="BA154"/>
          <cell r="BB154"/>
          <cell r="BC154"/>
          <cell r="BD154"/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  <cell r="CP154"/>
          <cell r="CQ154"/>
          <cell r="CR154"/>
        </row>
        <row r="155"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 t="str">
            <v/>
          </cell>
          <cell r="T155"/>
          <cell r="U155"/>
          <cell r="V155" t="str">
            <v>-</v>
          </cell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 t="str">
            <v>-</v>
          </cell>
          <cell r="AI155"/>
          <cell r="AJ155"/>
          <cell r="AK155" t="str">
            <v>-</v>
          </cell>
          <cell r="AL155"/>
          <cell r="AM155"/>
          <cell r="AN155" t="str">
            <v>-</v>
          </cell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  <cell r="CP155"/>
          <cell r="CQ155"/>
          <cell r="CR155"/>
        </row>
        <row r="156">
          <cell r="E156"/>
          <cell r="F156"/>
          <cell r="G156"/>
          <cell r="H156"/>
          <cell r="I156"/>
          <cell r="J156"/>
          <cell r="K156"/>
          <cell r="L156"/>
          <cell r="M156"/>
          <cell r="N156"/>
          <cell r="O156"/>
          <cell r="P156"/>
          <cell r="Q156"/>
          <cell r="R156"/>
          <cell r="S156" t="str">
            <v/>
          </cell>
          <cell r="T156"/>
          <cell r="U156"/>
          <cell r="V156" t="str">
            <v>-</v>
          </cell>
          <cell r="W156"/>
          <cell r="X156"/>
          <cell r="Y156"/>
          <cell r="Z156"/>
          <cell r="AA156"/>
          <cell r="AB156"/>
          <cell r="AC156"/>
          <cell r="AD156"/>
          <cell r="AE156"/>
          <cell r="AF156"/>
          <cell r="AG156"/>
          <cell r="AH156" t="str">
            <v>-</v>
          </cell>
          <cell r="AI156"/>
          <cell r="AJ156"/>
          <cell r="AK156" t="str">
            <v>-</v>
          </cell>
          <cell r="AL156"/>
          <cell r="AM156"/>
          <cell r="AN156" t="str">
            <v>-</v>
          </cell>
          <cell r="AO156"/>
          <cell r="AP156"/>
          <cell r="AQ156"/>
          <cell r="AR156"/>
          <cell r="AS156"/>
          <cell r="AT156"/>
          <cell r="AU156"/>
          <cell r="AV156"/>
          <cell r="AW156"/>
          <cell r="AX156"/>
          <cell r="AY156"/>
          <cell r="AZ156"/>
          <cell r="BA156"/>
          <cell r="BB156"/>
          <cell r="BC156"/>
          <cell r="BD156"/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/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  <cell r="CP156"/>
          <cell r="CQ156"/>
          <cell r="CR156"/>
        </row>
        <row r="157"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 t="str">
            <v/>
          </cell>
          <cell r="T157"/>
          <cell r="U157"/>
          <cell r="V157" t="str">
            <v>-</v>
          </cell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 t="str">
            <v>-</v>
          </cell>
          <cell r="AI157"/>
          <cell r="AJ157"/>
          <cell r="AK157" t="str">
            <v>-</v>
          </cell>
          <cell r="AL157"/>
          <cell r="AM157"/>
          <cell r="AN157" t="str">
            <v>-</v>
          </cell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  <cell r="CP157"/>
          <cell r="CQ157"/>
          <cell r="CR157"/>
        </row>
        <row r="158">
          <cell r="E158"/>
          <cell r="F158"/>
          <cell r="G158"/>
          <cell r="H158"/>
          <cell r="I158"/>
          <cell r="J158"/>
          <cell r="K158"/>
          <cell r="L158"/>
          <cell r="M158"/>
          <cell r="N158"/>
          <cell r="O158"/>
          <cell r="P158"/>
          <cell r="Q158"/>
          <cell r="R158"/>
          <cell r="S158" t="str">
            <v/>
          </cell>
          <cell r="T158"/>
          <cell r="U158"/>
          <cell r="V158" t="str">
            <v>-</v>
          </cell>
          <cell r="W158"/>
          <cell r="X158"/>
          <cell r="Y158"/>
          <cell r="Z158"/>
          <cell r="AA158"/>
          <cell r="AB158"/>
          <cell r="AC158"/>
          <cell r="AD158"/>
          <cell r="AE158"/>
          <cell r="AF158"/>
          <cell r="AG158"/>
          <cell r="AH158" t="str">
            <v>-</v>
          </cell>
          <cell r="AI158"/>
          <cell r="AJ158"/>
          <cell r="AK158" t="str">
            <v>-</v>
          </cell>
          <cell r="AL158"/>
          <cell r="AM158"/>
          <cell r="AN158" t="str">
            <v>-</v>
          </cell>
          <cell r="AO158"/>
          <cell r="AP158"/>
          <cell r="AQ158"/>
          <cell r="AR158"/>
          <cell r="AS158"/>
          <cell r="AT158"/>
          <cell r="AU158"/>
          <cell r="AV158"/>
          <cell r="AW158"/>
          <cell r="AX158"/>
          <cell r="AY158"/>
          <cell r="AZ158"/>
          <cell r="BA158"/>
          <cell r="BB158"/>
          <cell r="BC158"/>
          <cell r="BD158"/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/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  <cell r="CP158"/>
          <cell r="CQ158"/>
          <cell r="CR158"/>
        </row>
        <row r="159">
          <cell r="E159"/>
          <cell r="F159"/>
          <cell r="G159"/>
          <cell r="H159"/>
          <cell r="I159"/>
          <cell r="J159"/>
          <cell r="K159"/>
          <cell r="L159"/>
          <cell r="M159"/>
          <cell r="N159"/>
          <cell r="O159"/>
          <cell r="P159"/>
          <cell r="Q159"/>
          <cell r="R159"/>
          <cell r="S159" t="str">
            <v/>
          </cell>
          <cell r="T159"/>
          <cell r="U159"/>
          <cell r="V159" t="str">
            <v>-</v>
          </cell>
          <cell r="W159"/>
          <cell r="X159"/>
          <cell r="Y159"/>
          <cell r="Z159"/>
          <cell r="AA159"/>
          <cell r="AB159"/>
          <cell r="AC159"/>
          <cell r="AD159"/>
          <cell r="AE159"/>
          <cell r="AF159"/>
          <cell r="AG159"/>
          <cell r="AH159" t="str">
            <v>-</v>
          </cell>
          <cell r="AI159"/>
          <cell r="AJ159"/>
          <cell r="AK159" t="str">
            <v>-</v>
          </cell>
          <cell r="AL159"/>
          <cell r="AM159"/>
          <cell r="AN159" t="str">
            <v>-</v>
          </cell>
          <cell r="AO159"/>
          <cell r="AP159"/>
          <cell r="AQ159"/>
          <cell r="AR159"/>
          <cell r="AS159"/>
          <cell r="AT159"/>
          <cell r="AU159"/>
          <cell r="AV159"/>
          <cell r="AW159"/>
          <cell r="AX159"/>
          <cell r="AY159"/>
          <cell r="AZ159"/>
          <cell r="BA159"/>
          <cell r="BB159"/>
          <cell r="BC159"/>
          <cell r="BD159"/>
          <cell r="BE159"/>
          <cell r="BF159"/>
          <cell r="BG159"/>
          <cell r="BH159"/>
          <cell r="BI159"/>
          <cell r="BJ159"/>
          <cell r="BK159"/>
          <cell r="BL159"/>
          <cell r="BM159"/>
          <cell r="BN159"/>
          <cell r="BO159"/>
          <cell r="BP159"/>
          <cell r="BQ159"/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  <cell r="CP159"/>
          <cell r="CQ159"/>
          <cell r="CR159"/>
        </row>
        <row r="160">
          <cell r="E160"/>
          <cell r="F160"/>
          <cell r="G160"/>
          <cell r="H160"/>
          <cell r="I160"/>
          <cell r="J160"/>
          <cell r="K160"/>
          <cell r="L160"/>
          <cell r="M160"/>
          <cell r="N160"/>
          <cell r="O160"/>
          <cell r="P160"/>
          <cell r="Q160"/>
          <cell r="R160"/>
          <cell r="S160" t="str">
            <v/>
          </cell>
          <cell r="T160"/>
          <cell r="U160"/>
          <cell r="V160" t="str">
            <v>-</v>
          </cell>
          <cell r="W160"/>
          <cell r="X160"/>
          <cell r="Y160"/>
          <cell r="Z160"/>
          <cell r="AA160"/>
          <cell r="AB160"/>
          <cell r="AC160"/>
          <cell r="AD160"/>
          <cell r="AE160"/>
          <cell r="AF160"/>
          <cell r="AG160"/>
          <cell r="AH160" t="str">
            <v>-</v>
          </cell>
          <cell r="AI160"/>
          <cell r="AJ160"/>
          <cell r="AK160" t="str">
            <v>-</v>
          </cell>
          <cell r="AL160"/>
          <cell r="AM160"/>
          <cell r="AN160" t="str">
            <v>-</v>
          </cell>
          <cell r="AO160"/>
          <cell r="AP160"/>
          <cell r="AQ160"/>
          <cell r="AR160"/>
          <cell r="AS160"/>
          <cell r="AT160"/>
          <cell r="AU160"/>
          <cell r="AV160"/>
          <cell r="AW160"/>
          <cell r="AX160"/>
          <cell r="AY160"/>
          <cell r="AZ160"/>
          <cell r="BA160"/>
          <cell r="BB160"/>
          <cell r="BC160"/>
          <cell r="BD160"/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/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  <cell r="CP160"/>
          <cell r="CQ160"/>
          <cell r="CR160"/>
        </row>
        <row r="161"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 t="str">
            <v/>
          </cell>
          <cell r="T161"/>
          <cell r="U161"/>
          <cell r="V161" t="str">
            <v>-</v>
          </cell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 t="str">
            <v>-</v>
          </cell>
          <cell r="AI161"/>
          <cell r="AJ161"/>
          <cell r="AK161" t="str">
            <v>-</v>
          </cell>
          <cell r="AL161"/>
          <cell r="AM161"/>
          <cell r="AN161" t="str">
            <v>-</v>
          </cell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  <cell r="CP161"/>
          <cell r="CQ161"/>
          <cell r="CR161"/>
        </row>
        <row r="162">
          <cell r="E162"/>
          <cell r="F162"/>
          <cell r="G162"/>
          <cell r="H162"/>
          <cell r="I162"/>
          <cell r="J162"/>
          <cell r="K162"/>
          <cell r="L162"/>
          <cell r="M162"/>
          <cell r="N162"/>
          <cell r="O162"/>
          <cell r="P162"/>
          <cell r="Q162"/>
          <cell r="R162"/>
          <cell r="S162" t="str">
            <v/>
          </cell>
          <cell r="T162"/>
          <cell r="U162"/>
          <cell r="V162" t="str">
            <v>-</v>
          </cell>
          <cell r="W162"/>
          <cell r="X162"/>
          <cell r="Y162"/>
          <cell r="Z162"/>
          <cell r="AA162"/>
          <cell r="AB162"/>
          <cell r="AC162"/>
          <cell r="AD162"/>
          <cell r="AE162"/>
          <cell r="AF162"/>
          <cell r="AG162"/>
          <cell r="AH162" t="str">
            <v>-</v>
          </cell>
          <cell r="AI162"/>
          <cell r="AJ162"/>
          <cell r="AK162" t="str">
            <v>-</v>
          </cell>
          <cell r="AL162"/>
          <cell r="AM162"/>
          <cell r="AN162" t="str">
            <v>-</v>
          </cell>
          <cell r="AO162"/>
          <cell r="AP162"/>
          <cell r="AQ162"/>
          <cell r="AR162"/>
          <cell r="AS162"/>
          <cell r="AT162"/>
          <cell r="AU162"/>
          <cell r="AV162"/>
          <cell r="AW162"/>
          <cell r="AX162"/>
          <cell r="AY162"/>
          <cell r="AZ162"/>
          <cell r="BA162"/>
          <cell r="BB162"/>
          <cell r="BC162"/>
          <cell r="BD162"/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/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  <cell r="CP162"/>
          <cell r="CQ162"/>
          <cell r="CR162"/>
        </row>
        <row r="163"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 t="str">
            <v/>
          </cell>
          <cell r="T163"/>
          <cell r="U163"/>
          <cell r="V163" t="str">
            <v>-</v>
          </cell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 t="str">
            <v>-</v>
          </cell>
          <cell r="AI163"/>
          <cell r="AJ163"/>
          <cell r="AK163" t="str">
            <v>-</v>
          </cell>
          <cell r="AL163"/>
          <cell r="AM163"/>
          <cell r="AN163" t="str">
            <v>-</v>
          </cell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  <cell r="CP163"/>
          <cell r="CQ163"/>
          <cell r="CR163"/>
        </row>
        <row r="164">
          <cell r="E164"/>
          <cell r="F164"/>
          <cell r="G164"/>
          <cell r="H164"/>
          <cell r="I164"/>
          <cell r="J164"/>
          <cell r="K164"/>
          <cell r="L164"/>
          <cell r="M164"/>
          <cell r="N164"/>
          <cell r="O164"/>
          <cell r="P164"/>
          <cell r="Q164"/>
          <cell r="R164"/>
          <cell r="S164" t="str">
            <v/>
          </cell>
          <cell r="T164"/>
          <cell r="U164"/>
          <cell r="V164" t="str">
            <v>-</v>
          </cell>
          <cell r="W164"/>
          <cell r="X164"/>
          <cell r="Y164"/>
          <cell r="Z164"/>
          <cell r="AA164"/>
          <cell r="AB164"/>
          <cell r="AC164"/>
          <cell r="AD164"/>
          <cell r="AE164"/>
          <cell r="AF164"/>
          <cell r="AG164"/>
          <cell r="AH164" t="str">
            <v>-</v>
          </cell>
          <cell r="AI164"/>
          <cell r="AJ164"/>
          <cell r="AK164" t="str">
            <v>-</v>
          </cell>
          <cell r="AL164"/>
          <cell r="AM164"/>
          <cell r="AN164" t="str">
            <v>-</v>
          </cell>
          <cell r="AO164"/>
          <cell r="AP164"/>
          <cell r="AQ164"/>
          <cell r="AR164"/>
          <cell r="AS164"/>
          <cell r="AT164"/>
          <cell r="AU164"/>
          <cell r="AV164"/>
          <cell r="AW164"/>
          <cell r="AX164"/>
          <cell r="AY164"/>
          <cell r="AZ164"/>
          <cell r="BA164"/>
          <cell r="BB164"/>
          <cell r="BC164"/>
          <cell r="BD164"/>
          <cell r="BE164"/>
          <cell r="BF164"/>
          <cell r="BG164"/>
          <cell r="BH164"/>
          <cell r="BI164"/>
          <cell r="BJ164"/>
          <cell r="BK164"/>
          <cell r="BL164"/>
          <cell r="BM164"/>
          <cell r="BN164"/>
          <cell r="BO164"/>
          <cell r="BP164"/>
          <cell r="BQ164"/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  <cell r="CP164"/>
          <cell r="CQ164"/>
          <cell r="CR164"/>
        </row>
        <row r="165">
          <cell r="E165"/>
          <cell r="F165"/>
          <cell r="G165"/>
          <cell r="H165"/>
          <cell r="I165"/>
          <cell r="J165"/>
          <cell r="K165"/>
          <cell r="L165"/>
          <cell r="M165"/>
          <cell r="N165"/>
          <cell r="O165"/>
          <cell r="P165"/>
          <cell r="Q165"/>
          <cell r="R165"/>
          <cell r="S165" t="str">
            <v/>
          </cell>
          <cell r="T165"/>
          <cell r="U165"/>
          <cell r="V165" t="str">
            <v>-</v>
          </cell>
          <cell r="W165"/>
          <cell r="X165"/>
          <cell r="Y165"/>
          <cell r="Z165"/>
          <cell r="AA165"/>
          <cell r="AB165"/>
          <cell r="AC165"/>
          <cell r="AD165"/>
          <cell r="AE165"/>
          <cell r="AF165"/>
          <cell r="AG165"/>
          <cell r="AH165" t="str">
            <v>-</v>
          </cell>
          <cell r="AI165"/>
          <cell r="AJ165"/>
          <cell r="AK165" t="str">
            <v>-</v>
          </cell>
          <cell r="AL165"/>
          <cell r="AM165"/>
          <cell r="AN165" t="str">
            <v>-</v>
          </cell>
          <cell r="AO165"/>
          <cell r="AP165"/>
          <cell r="AQ165"/>
          <cell r="AR165"/>
          <cell r="AS165"/>
          <cell r="AT165"/>
          <cell r="AU165"/>
          <cell r="AV165"/>
          <cell r="AW165"/>
          <cell r="AX165"/>
          <cell r="AY165"/>
          <cell r="AZ165"/>
          <cell r="BA165"/>
          <cell r="BB165"/>
          <cell r="BC165"/>
          <cell r="BD165"/>
          <cell r="BE165"/>
          <cell r="BF165"/>
          <cell r="BG165"/>
          <cell r="BH165"/>
          <cell r="BI165"/>
          <cell r="BJ165"/>
          <cell r="BK165"/>
          <cell r="BL165"/>
          <cell r="BM165"/>
          <cell r="BN165"/>
          <cell r="BO165"/>
          <cell r="BP165"/>
          <cell r="BQ165"/>
          <cell r="BR165"/>
          <cell r="BS165"/>
          <cell r="BT165"/>
          <cell r="BU165"/>
          <cell r="BV165"/>
          <cell r="BW165"/>
          <cell r="BX165"/>
          <cell r="BY165"/>
          <cell r="BZ165"/>
          <cell r="CA165"/>
          <cell r="CB165"/>
          <cell r="CC165"/>
          <cell r="CD165"/>
          <cell r="CE165"/>
          <cell r="CF165"/>
          <cell r="CG165"/>
          <cell r="CH165"/>
          <cell r="CI165"/>
          <cell r="CJ165"/>
          <cell r="CK165"/>
          <cell r="CL165"/>
          <cell r="CM165"/>
          <cell r="CN165"/>
          <cell r="CO165"/>
          <cell r="CP165"/>
          <cell r="CQ165"/>
          <cell r="CR165"/>
        </row>
        <row r="166">
          <cell r="E166"/>
          <cell r="F166"/>
          <cell r="G166"/>
          <cell r="H166"/>
          <cell r="I166"/>
          <cell r="J166"/>
          <cell r="K166"/>
          <cell r="L166"/>
          <cell r="M166"/>
          <cell r="N166"/>
          <cell r="O166"/>
          <cell r="P166"/>
          <cell r="Q166"/>
          <cell r="R166"/>
          <cell r="S166" t="str">
            <v/>
          </cell>
          <cell r="T166"/>
          <cell r="U166"/>
          <cell r="V166" t="str">
            <v>-</v>
          </cell>
          <cell r="W166"/>
          <cell r="X166"/>
          <cell r="Y166"/>
          <cell r="Z166"/>
          <cell r="AA166"/>
          <cell r="AB166"/>
          <cell r="AC166"/>
          <cell r="AD166"/>
          <cell r="AE166"/>
          <cell r="AF166"/>
          <cell r="AG166"/>
          <cell r="AH166" t="str">
            <v>-</v>
          </cell>
          <cell r="AI166"/>
          <cell r="AJ166"/>
          <cell r="AK166" t="str">
            <v>-</v>
          </cell>
          <cell r="AL166"/>
          <cell r="AM166"/>
          <cell r="AN166" t="str">
            <v>-</v>
          </cell>
          <cell r="AO166"/>
          <cell r="AP166"/>
          <cell r="AQ166"/>
          <cell r="AR166"/>
          <cell r="AS166"/>
          <cell r="AT166"/>
          <cell r="AU166"/>
          <cell r="AV166"/>
          <cell r="AW166"/>
          <cell r="AX166"/>
          <cell r="AY166"/>
          <cell r="AZ166"/>
          <cell r="BA166"/>
          <cell r="BB166"/>
          <cell r="BC166"/>
          <cell r="BD166"/>
          <cell r="BE166"/>
          <cell r="BF166"/>
          <cell r="BG166"/>
          <cell r="BH166"/>
          <cell r="BI166"/>
          <cell r="BJ166"/>
          <cell r="BK166"/>
          <cell r="BL166"/>
          <cell r="BM166"/>
          <cell r="BN166"/>
          <cell r="BO166"/>
          <cell r="BP166"/>
          <cell r="BQ166"/>
          <cell r="BR166"/>
          <cell r="BS166"/>
          <cell r="BT166"/>
          <cell r="BU166"/>
          <cell r="BV166"/>
          <cell r="BW166"/>
          <cell r="BX166"/>
          <cell r="BY166"/>
          <cell r="BZ166"/>
          <cell r="CA166"/>
          <cell r="CB166"/>
          <cell r="CC166"/>
          <cell r="CD166"/>
          <cell r="CE166"/>
          <cell r="CF166"/>
          <cell r="CG166"/>
          <cell r="CH166"/>
          <cell r="CI166"/>
          <cell r="CJ166"/>
          <cell r="CK166"/>
          <cell r="CL166"/>
          <cell r="CM166"/>
          <cell r="CN166"/>
          <cell r="CO166"/>
          <cell r="CP166"/>
          <cell r="CQ166"/>
          <cell r="CR166"/>
        </row>
        <row r="167">
          <cell r="E167"/>
          <cell r="F167"/>
          <cell r="G167"/>
          <cell r="H167"/>
          <cell r="I167"/>
          <cell r="J167"/>
          <cell r="K167"/>
          <cell r="L167"/>
          <cell r="M167"/>
          <cell r="N167"/>
          <cell r="O167"/>
          <cell r="P167"/>
          <cell r="Q167"/>
          <cell r="R167"/>
          <cell r="S167" t="str">
            <v/>
          </cell>
          <cell r="T167"/>
          <cell r="U167"/>
          <cell r="V167" t="str">
            <v>-</v>
          </cell>
          <cell r="W167"/>
          <cell r="X167"/>
          <cell r="Y167"/>
          <cell r="Z167"/>
          <cell r="AA167"/>
          <cell r="AB167"/>
          <cell r="AC167"/>
          <cell r="AD167"/>
          <cell r="AE167"/>
          <cell r="AF167"/>
          <cell r="AG167"/>
          <cell r="AH167" t="str">
            <v>-</v>
          </cell>
          <cell r="AI167"/>
          <cell r="AJ167"/>
          <cell r="AK167" t="str">
            <v>-</v>
          </cell>
          <cell r="AL167"/>
          <cell r="AM167"/>
          <cell r="AN167" t="str">
            <v>-</v>
          </cell>
          <cell r="AO167"/>
          <cell r="AP167"/>
          <cell r="AQ167"/>
          <cell r="AR167"/>
          <cell r="AS167"/>
          <cell r="AT167"/>
          <cell r="AU167"/>
          <cell r="AV167"/>
          <cell r="AW167"/>
          <cell r="AX167"/>
          <cell r="AY167"/>
          <cell r="AZ167"/>
          <cell r="BA167"/>
          <cell r="BB167"/>
          <cell r="BC167"/>
          <cell r="BD167"/>
          <cell r="BE167"/>
          <cell r="BF167"/>
          <cell r="BG167"/>
          <cell r="BH167"/>
          <cell r="BI167"/>
          <cell r="BJ167"/>
          <cell r="BK167"/>
          <cell r="BL167"/>
          <cell r="BM167"/>
          <cell r="BN167"/>
          <cell r="BO167"/>
          <cell r="BP167"/>
          <cell r="BQ167"/>
          <cell r="BR167"/>
          <cell r="BS167"/>
          <cell r="BT167"/>
          <cell r="BU167"/>
          <cell r="BV167"/>
          <cell r="BW167"/>
          <cell r="BX167"/>
          <cell r="BY167"/>
          <cell r="BZ167"/>
          <cell r="CA167"/>
          <cell r="CB167"/>
          <cell r="CC167"/>
          <cell r="CD167"/>
          <cell r="CE167"/>
          <cell r="CF167"/>
          <cell r="CG167"/>
          <cell r="CH167"/>
          <cell r="CI167"/>
          <cell r="CJ167"/>
          <cell r="CK167"/>
          <cell r="CL167"/>
          <cell r="CM167"/>
          <cell r="CN167"/>
          <cell r="CO167"/>
          <cell r="CP167"/>
          <cell r="CQ167"/>
          <cell r="CR167"/>
        </row>
        <row r="168">
          <cell r="E168"/>
          <cell r="F168"/>
          <cell r="G168"/>
          <cell r="H168"/>
          <cell r="I168"/>
          <cell r="J168"/>
          <cell r="K168"/>
          <cell r="L168"/>
          <cell r="M168"/>
          <cell r="N168"/>
          <cell r="O168"/>
          <cell r="P168"/>
          <cell r="Q168"/>
          <cell r="R168"/>
          <cell r="S168" t="str">
            <v/>
          </cell>
          <cell r="T168"/>
          <cell r="U168"/>
          <cell r="V168" t="str">
            <v>-</v>
          </cell>
          <cell r="W168"/>
          <cell r="X168"/>
          <cell r="Y168"/>
          <cell r="Z168"/>
          <cell r="AA168"/>
          <cell r="AB168"/>
          <cell r="AC168"/>
          <cell r="AD168"/>
          <cell r="AE168"/>
          <cell r="AF168"/>
          <cell r="AG168"/>
          <cell r="AH168" t="str">
            <v>-</v>
          </cell>
          <cell r="AI168"/>
          <cell r="AJ168"/>
          <cell r="AK168" t="str">
            <v>-</v>
          </cell>
          <cell r="AL168"/>
          <cell r="AM168"/>
          <cell r="AN168" t="str">
            <v>-</v>
          </cell>
          <cell r="AO168"/>
          <cell r="AP168"/>
          <cell r="AQ168"/>
          <cell r="AR168"/>
          <cell r="AS168"/>
          <cell r="AT168"/>
          <cell r="AU168"/>
          <cell r="AV168"/>
          <cell r="AW168"/>
          <cell r="AX168"/>
          <cell r="AY168"/>
          <cell r="AZ168"/>
          <cell r="BA168"/>
          <cell r="BB168"/>
          <cell r="BC168"/>
          <cell r="BD168"/>
          <cell r="BE168"/>
          <cell r="BF168"/>
          <cell r="BG168"/>
          <cell r="BH168"/>
          <cell r="BI168"/>
          <cell r="BJ168"/>
          <cell r="BK168"/>
          <cell r="BL168"/>
          <cell r="BM168"/>
          <cell r="BN168"/>
          <cell r="BO168"/>
          <cell r="BP168"/>
          <cell r="BQ168"/>
          <cell r="BR168"/>
          <cell r="BS168"/>
          <cell r="BT168"/>
          <cell r="BU168"/>
          <cell r="BV168"/>
          <cell r="BW168"/>
          <cell r="BX168"/>
          <cell r="BY168"/>
          <cell r="BZ168"/>
          <cell r="CA168"/>
          <cell r="CB168"/>
          <cell r="CC168"/>
          <cell r="CD168"/>
          <cell r="CE168"/>
          <cell r="CF168"/>
          <cell r="CG168"/>
          <cell r="CH168"/>
          <cell r="CI168"/>
          <cell r="CJ168"/>
          <cell r="CK168"/>
          <cell r="CL168"/>
          <cell r="CM168"/>
          <cell r="CN168"/>
          <cell r="CO168"/>
          <cell r="CP168"/>
          <cell r="CQ168"/>
          <cell r="CR168"/>
        </row>
        <row r="169">
          <cell r="E169"/>
          <cell r="F169"/>
          <cell r="G169"/>
          <cell r="H169"/>
          <cell r="I169"/>
          <cell r="J169"/>
          <cell r="K169"/>
          <cell r="L169"/>
          <cell r="M169"/>
          <cell r="N169"/>
          <cell r="O169"/>
          <cell r="P169"/>
          <cell r="Q169"/>
          <cell r="R169"/>
          <cell r="S169" t="str">
            <v/>
          </cell>
          <cell r="T169"/>
          <cell r="U169"/>
          <cell r="V169" t="str">
            <v>-</v>
          </cell>
          <cell r="W169"/>
          <cell r="X169"/>
          <cell r="Y169"/>
          <cell r="Z169"/>
          <cell r="AA169"/>
          <cell r="AB169"/>
          <cell r="AC169"/>
          <cell r="AD169"/>
          <cell r="AE169"/>
          <cell r="AF169"/>
          <cell r="AG169"/>
          <cell r="AH169" t="str">
            <v>-</v>
          </cell>
          <cell r="AI169"/>
          <cell r="AJ169"/>
          <cell r="AK169" t="str">
            <v>-</v>
          </cell>
          <cell r="AL169"/>
          <cell r="AM169"/>
          <cell r="AN169" t="str">
            <v>-</v>
          </cell>
          <cell r="AO169"/>
          <cell r="AP169"/>
          <cell r="AQ169"/>
          <cell r="AR169"/>
          <cell r="AS169"/>
          <cell r="AT169"/>
          <cell r="AU169"/>
          <cell r="AV169"/>
          <cell r="AW169"/>
          <cell r="AX169"/>
          <cell r="AY169"/>
          <cell r="AZ169"/>
          <cell r="BA169"/>
          <cell r="BB169"/>
          <cell r="BC169"/>
          <cell r="BD169"/>
          <cell r="BE169"/>
          <cell r="BF169"/>
          <cell r="BG169"/>
          <cell r="BH169"/>
          <cell r="BI169"/>
          <cell r="BJ169"/>
          <cell r="BK169"/>
          <cell r="BL169"/>
          <cell r="BM169"/>
          <cell r="BN169"/>
          <cell r="BO169"/>
          <cell r="BP169"/>
          <cell r="BQ169"/>
          <cell r="BR169"/>
          <cell r="BS169"/>
          <cell r="BT169"/>
          <cell r="BU169"/>
          <cell r="BV169"/>
          <cell r="BW169"/>
          <cell r="BX169"/>
          <cell r="BY169"/>
          <cell r="BZ169"/>
          <cell r="CA169"/>
          <cell r="CB169"/>
          <cell r="CC169"/>
          <cell r="CD169"/>
          <cell r="CE169"/>
          <cell r="CF169"/>
          <cell r="CG169"/>
          <cell r="CH169"/>
          <cell r="CI169"/>
          <cell r="CJ169"/>
          <cell r="CK169"/>
          <cell r="CL169"/>
          <cell r="CM169"/>
          <cell r="CN169"/>
          <cell r="CO169"/>
          <cell r="CP169"/>
          <cell r="CQ169"/>
          <cell r="CR169"/>
        </row>
        <row r="170">
          <cell r="E170"/>
          <cell r="F170"/>
          <cell r="G170"/>
          <cell r="H170"/>
          <cell r="I170"/>
          <cell r="J170"/>
          <cell r="K170"/>
          <cell r="L170"/>
          <cell r="M170"/>
          <cell r="N170"/>
          <cell r="O170"/>
          <cell r="P170"/>
          <cell r="Q170"/>
          <cell r="R170"/>
          <cell r="S170" t="str">
            <v/>
          </cell>
          <cell r="T170"/>
          <cell r="U170"/>
          <cell r="V170" t="str">
            <v>-</v>
          </cell>
          <cell r="W170"/>
          <cell r="X170"/>
          <cell r="Y170"/>
          <cell r="Z170"/>
          <cell r="AA170"/>
          <cell r="AB170"/>
          <cell r="AC170"/>
          <cell r="AD170"/>
          <cell r="AE170"/>
          <cell r="AF170"/>
          <cell r="AG170"/>
          <cell r="AH170" t="str">
            <v>-</v>
          </cell>
          <cell r="AI170"/>
          <cell r="AJ170"/>
          <cell r="AK170" t="str">
            <v>-</v>
          </cell>
          <cell r="AL170"/>
          <cell r="AM170"/>
          <cell r="AN170" t="str">
            <v>-</v>
          </cell>
          <cell r="AO170"/>
          <cell r="AP170"/>
          <cell r="AQ170"/>
          <cell r="AR170"/>
          <cell r="AS170"/>
          <cell r="AT170"/>
          <cell r="AU170"/>
          <cell r="AV170"/>
          <cell r="AW170"/>
          <cell r="AX170"/>
          <cell r="AY170"/>
          <cell r="AZ170"/>
          <cell r="BA170"/>
          <cell r="BB170"/>
          <cell r="BC170"/>
          <cell r="BD170"/>
          <cell r="BE170"/>
          <cell r="BF170"/>
          <cell r="BG170"/>
          <cell r="BH170"/>
          <cell r="BI170"/>
          <cell r="BJ170"/>
          <cell r="BK170"/>
          <cell r="BL170"/>
          <cell r="BM170"/>
          <cell r="BN170"/>
          <cell r="BO170"/>
          <cell r="BP170"/>
          <cell r="BQ170"/>
          <cell r="BR170"/>
          <cell r="BS170"/>
          <cell r="BT170"/>
          <cell r="BU170"/>
          <cell r="BV170"/>
          <cell r="BW170"/>
          <cell r="BX170"/>
          <cell r="BY170"/>
          <cell r="BZ170"/>
          <cell r="CA170"/>
          <cell r="CB170"/>
          <cell r="CC170"/>
          <cell r="CD170"/>
          <cell r="CE170"/>
          <cell r="CF170"/>
          <cell r="CG170"/>
          <cell r="CH170"/>
          <cell r="CI170"/>
          <cell r="CJ170"/>
          <cell r="CK170"/>
          <cell r="CL170"/>
          <cell r="CM170"/>
          <cell r="CN170"/>
          <cell r="CO170"/>
          <cell r="CP170"/>
          <cell r="CQ170"/>
          <cell r="CR170"/>
        </row>
        <row r="171"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 t="str">
            <v/>
          </cell>
          <cell r="T171"/>
          <cell r="U171"/>
          <cell r="V171" t="str">
            <v>-</v>
          </cell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 t="str">
            <v>-</v>
          </cell>
          <cell r="AI171"/>
          <cell r="AJ171"/>
          <cell r="AK171" t="str">
            <v>-</v>
          </cell>
          <cell r="AL171"/>
          <cell r="AM171"/>
          <cell r="AN171" t="str">
            <v>-</v>
          </cell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  <cell r="CP171"/>
          <cell r="CQ171"/>
          <cell r="CR171"/>
        </row>
        <row r="172">
          <cell r="E172"/>
          <cell r="F172"/>
          <cell r="G172"/>
          <cell r="H172"/>
          <cell r="I172"/>
          <cell r="J172"/>
          <cell r="K172"/>
          <cell r="L172"/>
          <cell r="M172"/>
          <cell r="N172"/>
          <cell r="O172"/>
          <cell r="P172"/>
          <cell r="Q172"/>
          <cell r="R172"/>
          <cell r="S172" t="str">
            <v/>
          </cell>
          <cell r="T172"/>
          <cell r="U172"/>
          <cell r="V172" t="str">
            <v>-</v>
          </cell>
          <cell r="W172"/>
          <cell r="X172"/>
          <cell r="Y172"/>
          <cell r="Z172"/>
          <cell r="AA172"/>
          <cell r="AB172"/>
          <cell r="AC172"/>
          <cell r="AD172"/>
          <cell r="AE172"/>
          <cell r="AF172"/>
          <cell r="AG172"/>
          <cell r="AH172" t="str">
            <v>-</v>
          </cell>
          <cell r="AI172"/>
          <cell r="AJ172"/>
          <cell r="AK172" t="str">
            <v>-</v>
          </cell>
          <cell r="AL172"/>
          <cell r="AM172"/>
          <cell r="AN172" t="str">
            <v>-</v>
          </cell>
          <cell r="AO172"/>
          <cell r="AP172"/>
          <cell r="AQ172"/>
          <cell r="AR172"/>
          <cell r="AS172"/>
          <cell r="AT172"/>
          <cell r="AU172"/>
          <cell r="AV172"/>
          <cell r="AW172"/>
          <cell r="AX172"/>
          <cell r="AY172"/>
          <cell r="AZ172"/>
          <cell r="BA172"/>
          <cell r="BB172"/>
          <cell r="BC172"/>
          <cell r="BD172"/>
          <cell r="BE172"/>
          <cell r="BF172"/>
          <cell r="BG172"/>
          <cell r="BH172"/>
          <cell r="BI172"/>
          <cell r="BJ172"/>
          <cell r="BK172"/>
          <cell r="BL172"/>
          <cell r="BM172"/>
          <cell r="BN172"/>
          <cell r="BO172"/>
          <cell r="BP172"/>
          <cell r="BQ172"/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  <cell r="CP172"/>
          <cell r="CQ172"/>
          <cell r="CR172"/>
        </row>
        <row r="173">
          <cell r="E173"/>
          <cell r="F173"/>
          <cell r="G173"/>
          <cell r="H173"/>
          <cell r="I173"/>
          <cell r="J173"/>
          <cell r="K173"/>
          <cell r="L173"/>
          <cell r="M173"/>
          <cell r="N173"/>
          <cell r="O173"/>
          <cell r="P173"/>
          <cell r="Q173"/>
          <cell r="R173"/>
          <cell r="S173" t="str">
            <v/>
          </cell>
          <cell r="T173"/>
          <cell r="U173"/>
          <cell r="V173" t="str">
            <v>-</v>
          </cell>
          <cell r="W173"/>
          <cell r="X173"/>
          <cell r="Y173"/>
          <cell r="Z173"/>
          <cell r="AA173"/>
          <cell r="AB173"/>
          <cell r="AC173"/>
          <cell r="AD173"/>
          <cell r="AE173"/>
          <cell r="AF173"/>
          <cell r="AG173"/>
          <cell r="AH173" t="str">
            <v>-</v>
          </cell>
          <cell r="AI173"/>
          <cell r="AJ173"/>
          <cell r="AK173" t="str">
            <v>-</v>
          </cell>
          <cell r="AL173"/>
          <cell r="AM173"/>
          <cell r="AN173" t="str">
            <v>-</v>
          </cell>
          <cell r="AO173"/>
          <cell r="AP173"/>
          <cell r="AQ173"/>
          <cell r="AR173"/>
          <cell r="AS173"/>
          <cell r="AT173"/>
          <cell r="AU173"/>
          <cell r="AV173"/>
          <cell r="AW173"/>
          <cell r="AX173"/>
          <cell r="AY173"/>
          <cell r="AZ173"/>
          <cell r="BA173"/>
          <cell r="BB173"/>
          <cell r="BC173"/>
          <cell r="BD173"/>
          <cell r="BE173"/>
          <cell r="BF173"/>
          <cell r="BG173"/>
          <cell r="BH173"/>
          <cell r="BI173"/>
          <cell r="BJ173"/>
          <cell r="BK173"/>
          <cell r="BL173"/>
          <cell r="BM173"/>
          <cell r="BN173"/>
          <cell r="BO173"/>
          <cell r="BP173"/>
          <cell r="BQ173"/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  <cell r="CP173"/>
          <cell r="CQ173"/>
          <cell r="CR173"/>
        </row>
        <row r="174">
          <cell r="E174"/>
          <cell r="F174"/>
          <cell r="G174"/>
          <cell r="H174"/>
          <cell r="I174"/>
          <cell r="J174"/>
          <cell r="K174"/>
          <cell r="L174"/>
          <cell r="M174"/>
          <cell r="N174"/>
          <cell r="O174"/>
          <cell r="P174"/>
          <cell r="Q174"/>
          <cell r="R174"/>
          <cell r="S174" t="str">
            <v/>
          </cell>
          <cell r="T174"/>
          <cell r="U174"/>
          <cell r="V174" t="str">
            <v>-</v>
          </cell>
          <cell r="W174"/>
          <cell r="X174"/>
          <cell r="Y174"/>
          <cell r="Z174"/>
          <cell r="AA174"/>
          <cell r="AB174"/>
          <cell r="AC174"/>
          <cell r="AD174"/>
          <cell r="AE174"/>
          <cell r="AF174"/>
          <cell r="AG174"/>
          <cell r="AH174" t="str">
            <v>-</v>
          </cell>
          <cell r="AI174"/>
          <cell r="AJ174"/>
          <cell r="AK174" t="str">
            <v>-</v>
          </cell>
          <cell r="AL174"/>
          <cell r="AM174"/>
          <cell r="AN174" t="str">
            <v>-</v>
          </cell>
          <cell r="AO174"/>
          <cell r="AP174"/>
          <cell r="AQ174"/>
          <cell r="AR174"/>
          <cell r="AS174"/>
          <cell r="AT174"/>
          <cell r="AU174"/>
          <cell r="AV174"/>
          <cell r="AW174"/>
          <cell r="AX174"/>
          <cell r="AY174"/>
          <cell r="AZ174"/>
          <cell r="BA174"/>
          <cell r="BB174"/>
          <cell r="BC174"/>
          <cell r="BD174"/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  <cell r="CP174"/>
          <cell r="CQ174"/>
          <cell r="CR174"/>
        </row>
        <row r="175">
          <cell r="E175"/>
          <cell r="F175"/>
          <cell r="G175"/>
          <cell r="H175"/>
          <cell r="I175"/>
          <cell r="J175"/>
          <cell r="K175"/>
          <cell r="L175"/>
          <cell r="M175"/>
          <cell r="N175"/>
          <cell r="O175"/>
          <cell r="P175"/>
          <cell r="Q175"/>
          <cell r="R175"/>
          <cell r="S175" t="str">
            <v/>
          </cell>
          <cell r="T175"/>
          <cell r="U175"/>
          <cell r="V175" t="str">
            <v>-</v>
          </cell>
          <cell r="W175"/>
          <cell r="X175"/>
          <cell r="Y175"/>
          <cell r="Z175"/>
          <cell r="AA175"/>
          <cell r="AB175"/>
          <cell r="AC175"/>
          <cell r="AD175"/>
          <cell r="AE175"/>
          <cell r="AF175"/>
          <cell r="AG175"/>
          <cell r="AH175" t="str">
            <v>-</v>
          </cell>
          <cell r="AI175"/>
          <cell r="AJ175"/>
          <cell r="AK175" t="str">
            <v>-</v>
          </cell>
          <cell r="AL175"/>
          <cell r="AM175"/>
          <cell r="AN175" t="str">
            <v>-</v>
          </cell>
          <cell r="AO175"/>
          <cell r="AP175"/>
          <cell r="AQ175"/>
          <cell r="AR175"/>
          <cell r="AS175"/>
          <cell r="AT175"/>
          <cell r="AU175"/>
          <cell r="AV175"/>
          <cell r="AW175"/>
          <cell r="AX175"/>
          <cell r="AY175"/>
          <cell r="AZ175"/>
          <cell r="BA175"/>
          <cell r="BB175"/>
          <cell r="BC175"/>
          <cell r="BD175"/>
          <cell r="BE175"/>
          <cell r="BF175"/>
          <cell r="BG175"/>
          <cell r="BH175"/>
          <cell r="BI175"/>
          <cell r="BJ175"/>
          <cell r="BK175"/>
          <cell r="BL175"/>
          <cell r="BM175"/>
          <cell r="BN175"/>
          <cell r="BO175"/>
          <cell r="BP175"/>
          <cell r="BQ175"/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  <cell r="CP175"/>
          <cell r="CQ175"/>
          <cell r="CR175"/>
        </row>
        <row r="176">
          <cell r="E176"/>
          <cell r="F176"/>
          <cell r="G176"/>
          <cell r="H176"/>
          <cell r="I176"/>
          <cell r="J176"/>
          <cell r="K176"/>
          <cell r="L176"/>
          <cell r="M176"/>
          <cell r="N176"/>
          <cell r="O176"/>
          <cell r="P176"/>
          <cell r="Q176"/>
          <cell r="R176"/>
          <cell r="S176" t="str">
            <v/>
          </cell>
          <cell r="T176"/>
          <cell r="U176"/>
          <cell r="V176" t="str">
            <v>-</v>
          </cell>
          <cell r="W176"/>
          <cell r="X176"/>
          <cell r="Y176"/>
          <cell r="Z176"/>
          <cell r="AA176"/>
          <cell r="AB176"/>
          <cell r="AC176"/>
          <cell r="AD176"/>
          <cell r="AE176"/>
          <cell r="AF176"/>
          <cell r="AG176"/>
          <cell r="AH176" t="str">
            <v>-</v>
          </cell>
          <cell r="AI176"/>
          <cell r="AJ176"/>
          <cell r="AK176" t="str">
            <v>-</v>
          </cell>
          <cell r="AL176"/>
          <cell r="AM176"/>
          <cell r="AN176" t="str">
            <v>-</v>
          </cell>
          <cell r="AO176"/>
          <cell r="AP176"/>
          <cell r="AQ176"/>
          <cell r="AR176"/>
          <cell r="AS176"/>
          <cell r="AT176"/>
          <cell r="AU176"/>
          <cell r="AV176"/>
          <cell r="AW176"/>
          <cell r="AX176"/>
          <cell r="AY176"/>
          <cell r="AZ176"/>
          <cell r="BA176"/>
          <cell r="BB176"/>
          <cell r="BC176"/>
          <cell r="BD176"/>
          <cell r="BE176"/>
          <cell r="BF176"/>
          <cell r="BG176"/>
          <cell r="BH176"/>
          <cell r="BI176"/>
          <cell r="BJ176"/>
          <cell r="BK176"/>
          <cell r="BL176"/>
          <cell r="BM176"/>
          <cell r="BN176"/>
          <cell r="BO176"/>
          <cell r="BP176"/>
          <cell r="BQ176"/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  <cell r="CP176"/>
          <cell r="CQ176"/>
          <cell r="CR176"/>
        </row>
        <row r="177">
          <cell r="E177"/>
          <cell r="F177"/>
          <cell r="G177"/>
          <cell r="H177"/>
          <cell r="I177"/>
          <cell r="J177"/>
          <cell r="K177"/>
          <cell r="L177"/>
          <cell r="M177"/>
          <cell r="N177"/>
          <cell r="O177"/>
          <cell r="P177"/>
          <cell r="Q177"/>
          <cell r="R177"/>
          <cell r="S177" t="str">
            <v/>
          </cell>
          <cell r="T177"/>
          <cell r="U177"/>
          <cell r="V177" t="str">
            <v>-</v>
          </cell>
          <cell r="W177"/>
          <cell r="X177"/>
          <cell r="Y177"/>
          <cell r="Z177"/>
          <cell r="AA177"/>
          <cell r="AB177"/>
          <cell r="AC177"/>
          <cell r="AD177"/>
          <cell r="AE177"/>
          <cell r="AF177"/>
          <cell r="AG177"/>
          <cell r="AH177" t="str">
            <v>-</v>
          </cell>
          <cell r="AI177"/>
          <cell r="AJ177"/>
          <cell r="AK177" t="str">
            <v>-</v>
          </cell>
          <cell r="AL177"/>
          <cell r="AM177"/>
          <cell r="AN177" t="str">
            <v>-</v>
          </cell>
          <cell r="AO177"/>
          <cell r="AP177"/>
          <cell r="AQ177"/>
          <cell r="AR177"/>
          <cell r="AS177"/>
          <cell r="AT177"/>
          <cell r="AU177"/>
          <cell r="AV177"/>
          <cell r="AW177"/>
          <cell r="AX177"/>
          <cell r="AY177"/>
          <cell r="AZ177"/>
          <cell r="BA177"/>
          <cell r="BB177"/>
          <cell r="BC177"/>
          <cell r="BD177"/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  <cell r="CP177"/>
          <cell r="CQ177"/>
          <cell r="CR177"/>
        </row>
        <row r="178"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 t="str">
            <v/>
          </cell>
          <cell r="T178"/>
          <cell r="U178"/>
          <cell r="V178" t="str">
            <v>-</v>
          </cell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 t="str">
            <v>-</v>
          </cell>
          <cell r="AI178"/>
          <cell r="AJ178"/>
          <cell r="AK178" t="str">
            <v>-</v>
          </cell>
          <cell r="AL178"/>
          <cell r="AM178"/>
          <cell r="AN178" t="str">
            <v>-</v>
          </cell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  <cell r="CP178"/>
          <cell r="CQ178"/>
          <cell r="CR178"/>
        </row>
        <row r="179">
          <cell r="E179"/>
          <cell r="F179"/>
          <cell r="G179"/>
          <cell r="H179"/>
          <cell r="I179"/>
          <cell r="J179"/>
          <cell r="K179"/>
          <cell r="L179"/>
          <cell r="M179"/>
          <cell r="N179"/>
          <cell r="O179"/>
          <cell r="P179"/>
          <cell r="Q179"/>
          <cell r="R179"/>
          <cell r="S179" t="str">
            <v/>
          </cell>
          <cell r="T179"/>
          <cell r="U179"/>
          <cell r="V179" t="str">
            <v>-</v>
          </cell>
          <cell r="W179"/>
          <cell r="X179"/>
          <cell r="Y179"/>
          <cell r="Z179"/>
          <cell r="AA179"/>
          <cell r="AB179"/>
          <cell r="AC179"/>
          <cell r="AD179"/>
          <cell r="AE179"/>
          <cell r="AF179"/>
          <cell r="AG179"/>
          <cell r="AH179" t="str">
            <v>-</v>
          </cell>
          <cell r="AI179"/>
          <cell r="AJ179"/>
          <cell r="AK179" t="str">
            <v>-</v>
          </cell>
          <cell r="AL179"/>
          <cell r="AM179"/>
          <cell r="AN179" t="str">
            <v>-</v>
          </cell>
          <cell r="AO179"/>
          <cell r="AP179"/>
          <cell r="AQ179"/>
          <cell r="AR179"/>
          <cell r="AS179"/>
          <cell r="AT179"/>
          <cell r="AU179"/>
          <cell r="AV179"/>
          <cell r="AW179"/>
          <cell r="AX179"/>
          <cell r="AY179"/>
          <cell r="AZ179"/>
          <cell r="BA179"/>
          <cell r="BB179"/>
          <cell r="BC179"/>
          <cell r="BD179"/>
          <cell r="BE179"/>
          <cell r="BF179"/>
          <cell r="BG179"/>
          <cell r="BH179"/>
          <cell r="BI179"/>
          <cell r="BJ179"/>
          <cell r="BK179"/>
          <cell r="BL179"/>
          <cell r="BM179"/>
          <cell r="BN179"/>
          <cell r="BO179"/>
          <cell r="BP179"/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  <cell r="CP179"/>
          <cell r="CQ179"/>
          <cell r="CR179"/>
        </row>
        <row r="180">
          <cell r="E180"/>
          <cell r="F180"/>
          <cell r="G180"/>
          <cell r="H180"/>
          <cell r="I180"/>
          <cell r="J180"/>
          <cell r="K180"/>
          <cell r="L180"/>
          <cell r="M180"/>
          <cell r="N180"/>
          <cell r="O180"/>
          <cell r="P180"/>
          <cell r="Q180"/>
          <cell r="R180"/>
          <cell r="S180" t="str">
            <v/>
          </cell>
          <cell r="T180"/>
          <cell r="U180"/>
          <cell r="V180" t="str">
            <v>-</v>
          </cell>
          <cell r="W180"/>
          <cell r="X180"/>
          <cell r="Y180"/>
          <cell r="Z180"/>
          <cell r="AA180"/>
          <cell r="AB180"/>
          <cell r="AC180"/>
          <cell r="AD180"/>
          <cell r="AE180"/>
          <cell r="AF180"/>
          <cell r="AG180"/>
          <cell r="AH180" t="str">
            <v>-</v>
          </cell>
          <cell r="AI180"/>
          <cell r="AJ180"/>
          <cell r="AK180" t="str">
            <v>-</v>
          </cell>
          <cell r="AL180"/>
          <cell r="AM180"/>
          <cell r="AN180" t="str">
            <v>-</v>
          </cell>
          <cell r="AO180"/>
          <cell r="AP180"/>
          <cell r="AQ180"/>
          <cell r="AR180"/>
          <cell r="AS180"/>
          <cell r="AT180"/>
          <cell r="AU180"/>
          <cell r="AV180"/>
          <cell r="AW180"/>
          <cell r="AX180"/>
          <cell r="AY180"/>
          <cell r="AZ180"/>
          <cell r="BA180"/>
          <cell r="BB180"/>
          <cell r="BC180"/>
          <cell r="BD180"/>
          <cell r="BE180"/>
          <cell r="BF180"/>
          <cell r="BG180"/>
          <cell r="BH180"/>
          <cell r="BI180"/>
          <cell r="BJ180"/>
          <cell r="BK180"/>
          <cell r="BL180"/>
          <cell r="BM180"/>
          <cell r="BN180"/>
          <cell r="BO180"/>
          <cell r="BP180"/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  <cell r="CP180"/>
          <cell r="CQ180"/>
          <cell r="CR180"/>
        </row>
        <row r="181">
          <cell r="E181"/>
          <cell r="F181"/>
          <cell r="G181"/>
          <cell r="H181"/>
          <cell r="I181"/>
          <cell r="J181"/>
          <cell r="K181"/>
          <cell r="L181"/>
          <cell r="M181"/>
          <cell r="N181"/>
          <cell r="O181"/>
          <cell r="P181"/>
          <cell r="Q181"/>
          <cell r="R181"/>
          <cell r="S181" t="str">
            <v/>
          </cell>
          <cell r="T181"/>
          <cell r="U181"/>
          <cell r="V181" t="str">
            <v>-</v>
          </cell>
          <cell r="W181"/>
          <cell r="X181"/>
          <cell r="Y181"/>
          <cell r="Z181"/>
          <cell r="AA181"/>
          <cell r="AB181"/>
          <cell r="AC181"/>
          <cell r="AD181"/>
          <cell r="AE181"/>
          <cell r="AF181"/>
          <cell r="AG181"/>
          <cell r="AH181" t="str">
            <v>-</v>
          </cell>
          <cell r="AI181"/>
          <cell r="AJ181"/>
          <cell r="AK181" t="str">
            <v>-</v>
          </cell>
          <cell r="AL181"/>
          <cell r="AM181"/>
          <cell r="AN181" t="str">
            <v>-</v>
          </cell>
          <cell r="AO181"/>
          <cell r="AP181"/>
          <cell r="AQ181"/>
          <cell r="AR181"/>
          <cell r="AS181"/>
          <cell r="AT181"/>
          <cell r="AU181"/>
          <cell r="AV181"/>
          <cell r="AW181"/>
          <cell r="AX181"/>
          <cell r="AY181"/>
          <cell r="AZ181"/>
          <cell r="BA181"/>
          <cell r="BB181"/>
          <cell r="BC181"/>
          <cell r="BD181"/>
          <cell r="BE181"/>
          <cell r="BF181"/>
          <cell r="BG181"/>
          <cell r="BH181"/>
          <cell r="BI181"/>
          <cell r="BJ181"/>
          <cell r="BK181"/>
          <cell r="BL181"/>
          <cell r="BM181"/>
          <cell r="BN181"/>
          <cell r="BO181"/>
          <cell r="BP181"/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  <cell r="CP181"/>
          <cell r="CQ181"/>
          <cell r="CR181"/>
        </row>
        <row r="182"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 t="str">
            <v/>
          </cell>
          <cell r="T182"/>
          <cell r="U182"/>
          <cell r="V182" t="str">
            <v>-</v>
          </cell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 t="str">
            <v>-</v>
          </cell>
          <cell r="AI182"/>
          <cell r="AJ182"/>
          <cell r="AK182" t="str">
            <v>-</v>
          </cell>
          <cell r="AL182"/>
          <cell r="AM182"/>
          <cell r="AN182" t="str">
            <v>-</v>
          </cell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  <cell r="CP182"/>
          <cell r="CQ182"/>
          <cell r="CR182"/>
        </row>
        <row r="183">
          <cell r="E183"/>
          <cell r="F183"/>
          <cell r="G183"/>
          <cell r="H183"/>
          <cell r="I183"/>
          <cell r="J183"/>
          <cell r="K183"/>
          <cell r="L183"/>
          <cell r="M183"/>
          <cell r="N183"/>
          <cell r="O183"/>
          <cell r="P183"/>
          <cell r="Q183"/>
          <cell r="R183"/>
          <cell r="S183" t="str">
            <v/>
          </cell>
          <cell r="T183"/>
          <cell r="U183"/>
          <cell r="V183" t="str">
            <v>-</v>
          </cell>
          <cell r="W183"/>
          <cell r="X183"/>
          <cell r="Y183"/>
          <cell r="Z183"/>
          <cell r="AA183"/>
          <cell r="AB183"/>
          <cell r="AC183"/>
          <cell r="AD183"/>
          <cell r="AE183"/>
          <cell r="AF183"/>
          <cell r="AG183"/>
          <cell r="AH183" t="str">
            <v>-</v>
          </cell>
          <cell r="AI183"/>
          <cell r="AJ183"/>
          <cell r="AK183" t="str">
            <v>-</v>
          </cell>
          <cell r="AL183"/>
          <cell r="AM183"/>
          <cell r="AN183" t="str">
            <v>-</v>
          </cell>
          <cell r="AO183"/>
          <cell r="AP183"/>
          <cell r="AQ183"/>
          <cell r="AR183"/>
          <cell r="AS183"/>
          <cell r="AT183"/>
          <cell r="AU183"/>
          <cell r="AV183"/>
          <cell r="AW183"/>
          <cell r="AX183"/>
          <cell r="AY183"/>
          <cell r="AZ183"/>
          <cell r="BA183"/>
          <cell r="BB183"/>
          <cell r="BC183"/>
          <cell r="BD183"/>
          <cell r="BE183"/>
          <cell r="BF183"/>
          <cell r="BG183"/>
          <cell r="BH183"/>
          <cell r="BI183"/>
          <cell r="BJ183"/>
          <cell r="BK183"/>
          <cell r="BL183"/>
          <cell r="BM183"/>
          <cell r="BN183"/>
          <cell r="BO183"/>
          <cell r="BP183"/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  <cell r="CP183"/>
          <cell r="CQ183"/>
          <cell r="CR183"/>
        </row>
        <row r="184">
          <cell r="E184"/>
          <cell r="F184"/>
          <cell r="G184"/>
          <cell r="H184"/>
          <cell r="I184"/>
          <cell r="J184"/>
          <cell r="K184"/>
          <cell r="L184"/>
          <cell r="M184"/>
          <cell r="N184"/>
          <cell r="O184"/>
          <cell r="P184"/>
          <cell r="Q184"/>
          <cell r="R184"/>
          <cell r="S184" t="str">
            <v/>
          </cell>
          <cell r="T184"/>
          <cell r="U184"/>
          <cell r="V184" t="str">
            <v>-</v>
          </cell>
          <cell r="W184"/>
          <cell r="X184"/>
          <cell r="Y184"/>
          <cell r="Z184"/>
          <cell r="AA184"/>
          <cell r="AB184"/>
          <cell r="AC184"/>
          <cell r="AD184"/>
          <cell r="AE184"/>
          <cell r="AF184"/>
          <cell r="AG184"/>
          <cell r="AH184" t="str">
            <v>-</v>
          </cell>
          <cell r="AI184"/>
          <cell r="AJ184"/>
          <cell r="AK184" t="str">
            <v>-</v>
          </cell>
          <cell r="AL184"/>
          <cell r="AM184"/>
          <cell r="AN184" t="str">
            <v>-</v>
          </cell>
          <cell r="AO184"/>
          <cell r="AP184"/>
          <cell r="AQ184"/>
          <cell r="AR184"/>
          <cell r="AS184"/>
          <cell r="AT184"/>
          <cell r="AU184"/>
          <cell r="AV184"/>
          <cell r="AW184"/>
          <cell r="AX184"/>
          <cell r="AY184"/>
          <cell r="AZ184"/>
          <cell r="BA184"/>
          <cell r="BB184"/>
          <cell r="BC184"/>
          <cell r="BD184"/>
          <cell r="BE184"/>
          <cell r="BF184"/>
          <cell r="BG184"/>
          <cell r="BH184"/>
          <cell r="BI184"/>
          <cell r="BJ184"/>
          <cell r="BK184"/>
          <cell r="BL184"/>
          <cell r="BM184"/>
          <cell r="BN184"/>
          <cell r="BO184"/>
          <cell r="BP184"/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  <cell r="CP184"/>
          <cell r="CQ184"/>
          <cell r="CR184"/>
        </row>
        <row r="185">
          <cell r="E185"/>
          <cell r="F185"/>
          <cell r="G185"/>
          <cell r="H185"/>
          <cell r="I185"/>
          <cell r="J185"/>
          <cell r="K185"/>
          <cell r="L185"/>
          <cell r="M185"/>
          <cell r="N185"/>
          <cell r="O185"/>
          <cell r="P185"/>
          <cell r="Q185"/>
          <cell r="R185"/>
          <cell r="S185" t="str">
            <v/>
          </cell>
          <cell r="T185"/>
          <cell r="U185"/>
          <cell r="V185" t="str">
            <v>-</v>
          </cell>
          <cell r="W185"/>
          <cell r="X185"/>
          <cell r="Y185"/>
          <cell r="Z185"/>
          <cell r="AA185"/>
          <cell r="AB185"/>
          <cell r="AC185"/>
          <cell r="AD185"/>
          <cell r="AE185"/>
          <cell r="AF185"/>
          <cell r="AG185"/>
          <cell r="AH185" t="str">
            <v>-</v>
          </cell>
          <cell r="AI185"/>
          <cell r="AJ185"/>
          <cell r="AK185" t="str">
            <v>-</v>
          </cell>
          <cell r="AL185"/>
          <cell r="AM185"/>
          <cell r="AN185" t="str">
            <v>-</v>
          </cell>
          <cell r="AO185"/>
          <cell r="AP185"/>
          <cell r="AQ185"/>
          <cell r="AR185"/>
          <cell r="AS185"/>
          <cell r="AT185"/>
          <cell r="AU185"/>
          <cell r="AV185"/>
          <cell r="AW185"/>
          <cell r="AX185"/>
          <cell r="AY185"/>
          <cell r="AZ185"/>
          <cell r="BA185"/>
          <cell r="BB185"/>
          <cell r="BC185"/>
          <cell r="BD185"/>
          <cell r="BE185"/>
          <cell r="BF185"/>
          <cell r="BG185"/>
          <cell r="BH185"/>
          <cell r="BI185"/>
          <cell r="BJ185"/>
          <cell r="BK185"/>
          <cell r="BL185"/>
          <cell r="BM185"/>
          <cell r="BN185"/>
          <cell r="BO185"/>
          <cell r="BP185"/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  <cell r="CP185"/>
          <cell r="CQ185"/>
          <cell r="CR185"/>
        </row>
        <row r="186"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 t="str">
            <v/>
          </cell>
          <cell r="T186"/>
          <cell r="U186"/>
          <cell r="V186" t="str">
            <v>-</v>
          </cell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 t="str">
            <v>-</v>
          </cell>
          <cell r="AI186"/>
          <cell r="AJ186"/>
          <cell r="AK186" t="str">
            <v>-</v>
          </cell>
          <cell r="AL186"/>
          <cell r="AM186"/>
          <cell r="AN186" t="str">
            <v>-</v>
          </cell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  <cell r="CP186"/>
          <cell r="CQ186"/>
          <cell r="CR186"/>
        </row>
        <row r="187"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 t="str">
            <v/>
          </cell>
          <cell r="T187"/>
          <cell r="U187"/>
          <cell r="V187" t="str">
            <v>-</v>
          </cell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 t="str">
            <v>-</v>
          </cell>
          <cell r="AI187"/>
          <cell r="AJ187"/>
          <cell r="AK187" t="str">
            <v>-</v>
          </cell>
          <cell r="AL187"/>
          <cell r="AM187"/>
          <cell r="AN187" t="str">
            <v>-</v>
          </cell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  <cell r="CP187"/>
          <cell r="CQ187"/>
          <cell r="CR187"/>
        </row>
        <row r="188">
          <cell r="E188"/>
          <cell r="F188"/>
          <cell r="G188"/>
          <cell r="H188"/>
          <cell r="I188"/>
          <cell r="J188"/>
          <cell r="K188"/>
          <cell r="L188"/>
          <cell r="M188"/>
          <cell r="N188"/>
          <cell r="O188"/>
          <cell r="P188"/>
          <cell r="Q188"/>
          <cell r="R188"/>
          <cell r="S188" t="str">
            <v/>
          </cell>
          <cell r="T188"/>
          <cell r="U188"/>
          <cell r="V188" t="str">
            <v>-</v>
          </cell>
          <cell r="W188"/>
          <cell r="X188"/>
          <cell r="Y188"/>
          <cell r="Z188"/>
          <cell r="AA188"/>
          <cell r="AB188"/>
          <cell r="AC188"/>
          <cell r="AD188"/>
          <cell r="AE188"/>
          <cell r="AF188"/>
          <cell r="AG188"/>
          <cell r="AH188" t="str">
            <v>-</v>
          </cell>
          <cell r="AI188"/>
          <cell r="AJ188"/>
          <cell r="AK188" t="str">
            <v>-</v>
          </cell>
          <cell r="AL188"/>
          <cell r="AM188"/>
          <cell r="AN188" t="str">
            <v>-</v>
          </cell>
          <cell r="AO188"/>
          <cell r="AP188"/>
          <cell r="AQ188"/>
          <cell r="AR188"/>
          <cell r="AS188"/>
          <cell r="AT188"/>
          <cell r="AU188"/>
          <cell r="AV188"/>
          <cell r="AW188"/>
          <cell r="AX188"/>
          <cell r="AY188"/>
          <cell r="AZ188"/>
          <cell r="BA188"/>
          <cell r="BB188"/>
          <cell r="BC188"/>
          <cell r="BD188"/>
          <cell r="BE188"/>
          <cell r="BF188"/>
          <cell r="BG188"/>
          <cell r="BH188"/>
          <cell r="BI188"/>
          <cell r="BJ188"/>
          <cell r="BK188"/>
          <cell r="BL188"/>
          <cell r="BM188"/>
          <cell r="BN188"/>
          <cell r="BO188"/>
          <cell r="BP188"/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  <cell r="CP188"/>
          <cell r="CQ188"/>
          <cell r="CR188"/>
        </row>
        <row r="189">
          <cell r="E189"/>
          <cell r="F189"/>
          <cell r="G189"/>
          <cell r="H189"/>
          <cell r="I189"/>
          <cell r="J189"/>
          <cell r="K189"/>
          <cell r="L189"/>
          <cell r="M189"/>
          <cell r="N189"/>
          <cell r="O189"/>
          <cell r="P189"/>
          <cell r="Q189"/>
          <cell r="R189"/>
          <cell r="S189" t="str">
            <v/>
          </cell>
          <cell r="T189"/>
          <cell r="U189"/>
          <cell r="V189" t="str">
            <v>-</v>
          </cell>
          <cell r="W189"/>
          <cell r="X189"/>
          <cell r="Y189"/>
          <cell r="Z189"/>
          <cell r="AA189"/>
          <cell r="AB189"/>
          <cell r="AC189"/>
          <cell r="AD189"/>
          <cell r="AE189"/>
          <cell r="AF189"/>
          <cell r="AG189"/>
          <cell r="AH189" t="str">
            <v>-</v>
          </cell>
          <cell r="AI189"/>
          <cell r="AJ189"/>
          <cell r="AK189" t="str">
            <v>-</v>
          </cell>
          <cell r="AL189"/>
          <cell r="AM189"/>
          <cell r="AN189" t="str">
            <v>-</v>
          </cell>
          <cell r="AO189"/>
          <cell r="AP189"/>
          <cell r="AQ189"/>
          <cell r="AR189"/>
          <cell r="AS189"/>
          <cell r="AT189"/>
          <cell r="AU189"/>
          <cell r="AV189"/>
          <cell r="AW189"/>
          <cell r="AX189"/>
          <cell r="AY189"/>
          <cell r="AZ189"/>
          <cell r="BA189"/>
          <cell r="BB189"/>
          <cell r="BC189"/>
          <cell r="BD189"/>
          <cell r="BE189"/>
          <cell r="BF189"/>
          <cell r="BG189"/>
          <cell r="BH189"/>
          <cell r="BI189"/>
          <cell r="BJ189"/>
          <cell r="BK189"/>
          <cell r="BL189"/>
          <cell r="BM189"/>
          <cell r="BN189"/>
          <cell r="BO189"/>
          <cell r="BP189"/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  <cell r="CP189"/>
          <cell r="CQ189"/>
          <cell r="CR189"/>
        </row>
        <row r="190">
          <cell r="E190"/>
          <cell r="F190"/>
          <cell r="G190"/>
          <cell r="H190"/>
          <cell r="I190"/>
          <cell r="J190"/>
          <cell r="K190"/>
          <cell r="L190"/>
          <cell r="M190"/>
          <cell r="N190"/>
          <cell r="O190"/>
          <cell r="P190"/>
          <cell r="Q190"/>
          <cell r="R190"/>
          <cell r="S190" t="str">
            <v/>
          </cell>
          <cell r="T190"/>
          <cell r="U190"/>
          <cell r="V190" t="str">
            <v>-</v>
          </cell>
          <cell r="W190"/>
          <cell r="X190"/>
          <cell r="Y190"/>
          <cell r="Z190"/>
          <cell r="AA190"/>
          <cell r="AB190"/>
          <cell r="AC190"/>
          <cell r="AD190"/>
          <cell r="AE190"/>
          <cell r="AF190"/>
          <cell r="AG190"/>
          <cell r="AH190" t="str">
            <v>-</v>
          </cell>
          <cell r="AI190"/>
          <cell r="AJ190"/>
          <cell r="AK190" t="str">
            <v>-</v>
          </cell>
          <cell r="AL190"/>
          <cell r="AM190"/>
          <cell r="AN190" t="str">
            <v>-</v>
          </cell>
          <cell r="AO190"/>
          <cell r="AP190"/>
          <cell r="AQ190"/>
          <cell r="AR190"/>
          <cell r="AS190"/>
          <cell r="AT190"/>
          <cell r="AU190"/>
          <cell r="AV190"/>
          <cell r="AW190"/>
          <cell r="AX190"/>
          <cell r="AY190"/>
          <cell r="AZ190"/>
          <cell r="BA190"/>
          <cell r="BB190"/>
          <cell r="BC190"/>
          <cell r="BD190"/>
          <cell r="BE190"/>
          <cell r="BF190"/>
          <cell r="BG190"/>
          <cell r="BH190"/>
          <cell r="BI190"/>
          <cell r="BJ190"/>
          <cell r="BK190"/>
          <cell r="BL190"/>
          <cell r="BM190"/>
          <cell r="BN190"/>
          <cell r="BO190"/>
          <cell r="BP190"/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  <cell r="CP190"/>
          <cell r="CQ190"/>
          <cell r="CR190"/>
        </row>
        <row r="191">
          <cell r="E191"/>
          <cell r="F191"/>
          <cell r="G191"/>
          <cell r="H191"/>
          <cell r="I191"/>
          <cell r="J191"/>
          <cell r="K191"/>
          <cell r="L191"/>
          <cell r="M191"/>
          <cell r="N191"/>
          <cell r="O191"/>
          <cell r="P191"/>
          <cell r="Q191"/>
          <cell r="R191"/>
          <cell r="S191" t="str">
            <v/>
          </cell>
          <cell r="T191"/>
          <cell r="U191"/>
          <cell r="V191" t="str">
            <v>-</v>
          </cell>
          <cell r="W191"/>
          <cell r="X191"/>
          <cell r="Y191"/>
          <cell r="Z191"/>
          <cell r="AA191"/>
          <cell r="AB191"/>
          <cell r="AC191"/>
          <cell r="AD191"/>
          <cell r="AE191"/>
          <cell r="AF191"/>
          <cell r="AG191"/>
          <cell r="AH191" t="str">
            <v>-</v>
          </cell>
          <cell r="AI191"/>
          <cell r="AJ191"/>
          <cell r="AK191" t="str">
            <v>-</v>
          </cell>
          <cell r="AL191"/>
          <cell r="AM191"/>
          <cell r="AN191" t="str">
            <v>-</v>
          </cell>
          <cell r="AO191"/>
          <cell r="AP191"/>
          <cell r="AQ191"/>
          <cell r="AR191"/>
          <cell r="AS191"/>
          <cell r="AT191"/>
          <cell r="AU191"/>
          <cell r="AV191"/>
          <cell r="AW191"/>
          <cell r="AX191"/>
          <cell r="AY191"/>
          <cell r="AZ191"/>
          <cell r="BA191"/>
          <cell r="BB191"/>
          <cell r="BC191"/>
          <cell r="BD191"/>
          <cell r="BE191"/>
          <cell r="BF191"/>
          <cell r="BG191"/>
          <cell r="BH191"/>
          <cell r="BI191"/>
          <cell r="BJ191"/>
          <cell r="BK191"/>
          <cell r="BL191"/>
          <cell r="BM191"/>
          <cell r="BN191"/>
          <cell r="BO191"/>
          <cell r="BP191"/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  <cell r="CP191"/>
          <cell r="CQ191"/>
          <cell r="CR191"/>
        </row>
        <row r="192">
          <cell r="E192"/>
          <cell r="F192"/>
          <cell r="G192"/>
          <cell r="H192"/>
          <cell r="I192"/>
          <cell r="J192"/>
          <cell r="K192"/>
          <cell r="L192"/>
          <cell r="M192"/>
          <cell r="N192"/>
          <cell r="O192"/>
          <cell r="P192"/>
          <cell r="Q192"/>
          <cell r="R192"/>
          <cell r="S192" t="str">
            <v/>
          </cell>
          <cell r="T192"/>
          <cell r="U192"/>
          <cell r="V192" t="str">
            <v>-</v>
          </cell>
          <cell r="W192"/>
          <cell r="X192"/>
          <cell r="Y192"/>
          <cell r="Z192"/>
          <cell r="AA192"/>
          <cell r="AB192"/>
          <cell r="AC192"/>
          <cell r="AD192"/>
          <cell r="AE192"/>
          <cell r="AF192"/>
          <cell r="AG192"/>
          <cell r="AH192" t="str">
            <v>-</v>
          </cell>
          <cell r="AI192"/>
          <cell r="AJ192"/>
          <cell r="AK192" t="str">
            <v>-</v>
          </cell>
          <cell r="AL192"/>
          <cell r="AM192"/>
          <cell r="AN192" t="str">
            <v>-</v>
          </cell>
          <cell r="AO192"/>
          <cell r="AP192"/>
          <cell r="AQ192"/>
          <cell r="AR192"/>
          <cell r="AS192"/>
          <cell r="AT192"/>
          <cell r="AU192"/>
          <cell r="AV192"/>
          <cell r="AW192"/>
          <cell r="AX192"/>
          <cell r="AY192"/>
          <cell r="AZ192"/>
          <cell r="BA192"/>
          <cell r="BB192"/>
          <cell r="BC192"/>
          <cell r="BD192"/>
          <cell r="BE192"/>
          <cell r="BF192"/>
          <cell r="BG192"/>
          <cell r="BH192"/>
          <cell r="BI192"/>
          <cell r="BJ192"/>
          <cell r="BK192"/>
          <cell r="BL192"/>
          <cell r="BM192"/>
          <cell r="BN192"/>
          <cell r="BO192"/>
          <cell r="BP192"/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  <cell r="CP192"/>
          <cell r="CQ192"/>
          <cell r="CR192"/>
        </row>
        <row r="193">
          <cell r="E193"/>
          <cell r="F193"/>
          <cell r="G193"/>
          <cell r="H193"/>
          <cell r="I193"/>
          <cell r="J193"/>
          <cell r="K193"/>
          <cell r="L193"/>
          <cell r="M193"/>
          <cell r="N193"/>
          <cell r="O193"/>
          <cell r="P193"/>
          <cell r="Q193"/>
          <cell r="R193"/>
          <cell r="S193" t="str">
            <v/>
          </cell>
          <cell r="T193"/>
          <cell r="U193"/>
          <cell r="V193" t="str">
            <v>-</v>
          </cell>
          <cell r="W193"/>
          <cell r="X193"/>
          <cell r="Y193"/>
          <cell r="Z193"/>
          <cell r="AA193"/>
          <cell r="AB193"/>
          <cell r="AC193"/>
          <cell r="AD193"/>
          <cell r="AE193"/>
          <cell r="AF193"/>
          <cell r="AG193"/>
          <cell r="AH193" t="str">
            <v>-</v>
          </cell>
          <cell r="AI193"/>
          <cell r="AJ193"/>
          <cell r="AK193" t="str">
            <v>-</v>
          </cell>
          <cell r="AL193"/>
          <cell r="AM193"/>
          <cell r="AN193" t="str">
            <v>-</v>
          </cell>
          <cell r="AO193"/>
          <cell r="AP193"/>
          <cell r="AQ193"/>
          <cell r="AR193"/>
          <cell r="AS193"/>
          <cell r="AT193"/>
          <cell r="AU193"/>
          <cell r="AV193"/>
          <cell r="AW193"/>
          <cell r="AX193"/>
          <cell r="AY193"/>
          <cell r="AZ193"/>
          <cell r="BA193"/>
          <cell r="BB193"/>
          <cell r="BC193"/>
          <cell r="BD193"/>
          <cell r="BE193"/>
          <cell r="BF193"/>
          <cell r="BG193"/>
          <cell r="BH193"/>
          <cell r="BI193"/>
          <cell r="BJ193"/>
          <cell r="BK193"/>
          <cell r="BL193"/>
          <cell r="BM193"/>
          <cell r="BN193"/>
          <cell r="BO193"/>
          <cell r="BP193"/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  <cell r="CP193"/>
          <cell r="CQ193"/>
          <cell r="CR193"/>
        </row>
        <row r="194">
          <cell r="E194"/>
          <cell r="F194"/>
          <cell r="G194"/>
          <cell r="H194"/>
          <cell r="I194"/>
          <cell r="J194"/>
          <cell r="K194"/>
          <cell r="L194"/>
          <cell r="M194"/>
          <cell r="N194"/>
          <cell r="O194"/>
          <cell r="P194"/>
          <cell r="Q194"/>
          <cell r="R194"/>
          <cell r="S194" t="str">
            <v/>
          </cell>
          <cell r="T194"/>
          <cell r="U194"/>
          <cell r="V194" t="str">
            <v>-</v>
          </cell>
          <cell r="W194"/>
          <cell r="X194"/>
          <cell r="Y194"/>
          <cell r="Z194"/>
          <cell r="AA194"/>
          <cell r="AB194"/>
          <cell r="AC194"/>
          <cell r="AD194"/>
          <cell r="AE194"/>
          <cell r="AF194"/>
          <cell r="AG194"/>
          <cell r="AH194" t="str">
            <v>-</v>
          </cell>
          <cell r="AI194"/>
          <cell r="AJ194"/>
          <cell r="AK194" t="str">
            <v>-</v>
          </cell>
          <cell r="AL194"/>
          <cell r="AM194"/>
          <cell r="AN194" t="str">
            <v>-</v>
          </cell>
          <cell r="AO194"/>
          <cell r="AP194"/>
          <cell r="AQ194"/>
          <cell r="AR194"/>
          <cell r="AS194"/>
          <cell r="AT194"/>
          <cell r="AU194"/>
          <cell r="AV194"/>
          <cell r="AW194"/>
          <cell r="AX194"/>
          <cell r="AY194"/>
          <cell r="AZ194"/>
          <cell r="BA194"/>
          <cell r="BB194"/>
          <cell r="BC194"/>
          <cell r="BD194"/>
          <cell r="BE194"/>
          <cell r="BF194"/>
          <cell r="BG194"/>
          <cell r="BH194"/>
          <cell r="BI194"/>
          <cell r="BJ194"/>
          <cell r="BK194"/>
          <cell r="BL194"/>
          <cell r="BM194"/>
          <cell r="BN194"/>
          <cell r="BO194"/>
          <cell r="BP194"/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  <cell r="CP194"/>
          <cell r="CQ194"/>
          <cell r="CR194"/>
        </row>
        <row r="195"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 t="str">
            <v/>
          </cell>
          <cell r="T195"/>
          <cell r="U195"/>
          <cell r="V195" t="str">
            <v>-</v>
          </cell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 t="str">
            <v>-</v>
          </cell>
          <cell r="AI195"/>
          <cell r="AJ195"/>
          <cell r="AK195" t="str">
            <v>-</v>
          </cell>
          <cell r="AL195"/>
          <cell r="AM195"/>
          <cell r="AN195" t="str">
            <v>-</v>
          </cell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  <cell r="CP195"/>
          <cell r="CQ195"/>
          <cell r="CR195"/>
        </row>
        <row r="196">
          <cell r="E196"/>
          <cell r="F196"/>
          <cell r="G196"/>
          <cell r="H196"/>
          <cell r="I196"/>
          <cell r="J196"/>
          <cell r="K196"/>
          <cell r="L196"/>
          <cell r="M196"/>
          <cell r="N196"/>
          <cell r="O196"/>
          <cell r="P196"/>
          <cell r="Q196"/>
          <cell r="R196"/>
          <cell r="S196" t="str">
            <v/>
          </cell>
          <cell r="T196"/>
          <cell r="U196"/>
          <cell r="V196"/>
          <cell r="W196"/>
          <cell r="X196"/>
          <cell r="Y196"/>
          <cell r="Z196"/>
          <cell r="AA196"/>
          <cell r="AB196"/>
          <cell r="AC196"/>
          <cell r="AD196"/>
          <cell r="AE196"/>
          <cell r="AF196"/>
          <cell r="AG196"/>
          <cell r="AH196"/>
          <cell r="AI196"/>
          <cell r="AJ196"/>
          <cell r="AK196"/>
          <cell r="AL196"/>
          <cell r="AM196"/>
          <cell r="AN196"/>
          <cell r="AO196"/>
          <cell r="AP196"/>
          <cell r="AQ196"/>
          <cell r="AR196"/>
          <cell r="AS196"/>
          <cell r="AT196"/>
          <cell r="AU196"/>
          <cell r="AV196"/>
          <cell r="AW196"/>
          <cell r="AX196"/>
          <cell r="AY196"/>
          <cell r="AZ196"/>
          <cell r="BA196"/>
          <cell r="BB196"/>
          <cell r="BC196"/>
          <cell r="BD196"/>
          <cell r="BE196"/>
          <cell r="BF196"/>
          <cell r="BG196"/>
          <cell r="BH196"/>
          <cell r="BI196"/>
          <cell r="BJ196"/>
          <cell r="BK196"/>
          <cell r="BL196"/>
          <cell r="BM196"/>
          <cell r="BN196"/>
          <cell r="BO196"/>
          <cell r="BP196"/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  <cell r="CP196"/>
          <cell r="CQ196"/>
          <cell r="CR196"/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N51"/>
  <sheetViews>
    <sheetView showGridLines="0" showZeros="0" tabSelected="1" zoomScale="85" zoomScaleNormal="85" zoomScaleSheetLayoutView="100" workbookViewId="0">
      <selection activeCell="U18" sqref="U18"/>
    </sheetView>
  </sheetViews>
  <sheetFormatPr defaultColWidth="0" defaultRowHeight="0" customHeight="1" zeroHeight="1" x14ac:dyDescent="0.4"/>
  <cols>
    <col min="1" max="1" width="3.125" style="22" customWidth="1"/>
    <col min="2" max="2" width="3.5" style="22" bestFit="1" customWidth="1"/>
    <col min="3" max="7" width="3.75" style="22" customWidth="1"/>
    <col min="8" max="14" width="3.75" style="23" customWidth="1"/>
    <col min="15" max="20" width="3.75" style="22" customWidth="1"/>
    <col min="21" max="21" width="3.75" style="119" customWidth="1"/>
    <col min="22" max="35" width="3.75" style="22" customWidth="1"/>
    <col min="36" max="36" width="3.75" style="111" customWidth="1"/>
    <col min="37" max="42" width="3.75" style="22" customWidth="1"/>
    <col min="43" max="43" width="3.75" style="111" customWidth="1"/>
    <col min="44" max="47" width="3.75" style="22" customWidth="1"/>
    <col min="48" max="48" width="3.75" style="111" customWidth="1"/>
    <col min="49" max="49" width="3.125" style="22" customWidth="1"/>
    <col min="50" max="50" width="3.125" style="23" customWidth="1"/>
    <col min="51" max="58" width="3.125" style="22" customWidth="1"/>
    <col min="59" max="66" width="0" style="22" hidden="1" customWidth="1"/>
    <col min="67" max="16384" width="3.125" style="22" hidden="1"/>
  </cols>
  <sheetData>
    <row r="1" spans="1:53" ht="18.75" customHeight="1" x14ac:dyDescent="0.4"/>
    <row r="2" spans="1:53" s="24" customFormat="1" ht="18.75" customHeight="1" thickBot="1" x14ac:dyDescent="0.45">
      <c r="A2" s="22"/>
      <c r="B2" s="165" t="s">
        <v>46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5"/>
      <c r="AI2" s="165"/>
      <c r="AJ2" s="165"/>
      <c r="AK2" s="161" t="s">
        <v>45</v>
      </c>
      <c r="AL2" s="161"/>
      <c r="AM2" s="161"/>
      <c r="AN2" s="161"/>
      <c r="AO2" s="161"/>
      <c r="AP2" s="161"/>
      <c r="AQ2" s="161"/>
      <c r="AR2" s="161"/>
      <c r="AS2" s="161"/>
      <c r="AT2" s="161"/>
      <c r="AU2" s="161"/>
      <c r="AV2" s="161"/>
      <c r="AW2" s="22"/>
      <c r="AX2" s="23"/>
      <c r="AY2" s="22"/>
      <c r="AZ2" s="22"/>
      <c r="BA2" s="22"/>
    </row>
    <row r="3" spans="1:53" s="24" customFormat="1" ht="18.75" customHeight="1" x14ac:dyDescent="0.4">
      <c r="B3" s="175" t="s">
        <v>5</v>
      </c>
      <c r="C3" s="166" t="s">
        <v>51</v>
      </c>
      <c r="D3" s="167"/>
      <c r="E3" s="167"/>
      <c r="F3" s="167"/>
      <c r="G3" s="172"/>
      <c r="H3" s="166" t="s">
        <v>50</v>
      </c>
      <c r="I3" s="167"/>
      <c r="J3" s="167"/>
      <c r="K3" s="167"/>
      <c r="L3" s="167"/>
      <c r="M3" s="167"/>
      <c r="N3" s="167"/>
      <c r="O3" s="186" t="s">
        <v>42</v>
      </c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7"/>
      <c r="AJ3" s="187"/>
      <c r="AK3" s="162" t="s">
        <v>43</v>
      </c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4"/>
      <c r="AX3" s="25"/>
    </row>
    <row r="4" spans="1:53" s="24" customFormat="1" ht="18.75" customHeight="1" x14ac:dyDescent="0.4">
      <c r="B4" s="176"/>
      <c r="C4" s="168"/>
      <c r="D4" s="169"/>
      <c r="E4" s="169"/>
      <c r="F4" s="169"/>
      <c r="G4" s="173"/>
      <c r="H4" s="168"/>
      <c r="I4" s="169"/>
      <c r="J4" s="169"/>
      <c r="K4" s="169"/>
      <c r="L4" s="169"/>
      <c r="M4" s="169"/>
      <c r="N4" s="169"/>
      <c r="O4" s="184" t="s">
        <v>41</v>
      </c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58" t="s">
        <v>74</v>
      </c>
      <c r="AL4" s="159"/>
      <c r="AM4" s="159"/>
      <c r="AN4" s="159"/>
      <c r="AO4" s="159"/>
      <c r="AP4" s="159"/>
      <c r="AQ4" s="159"/>
      <c r="AR4" s="159"/>
      <c r="AS4" s="159"/>
      <c r="AT4" s="159"/>
      <c r="AU4" s="159"/>
      <c r="AV4" s="160"/>
      <c r="AX4" s="25"/>
    </row>
    <row r="5" spans="1:53" s="24" customFormat="1" ht="18.75" customHeight="1" x14ac:dyDescent="0.4">
      <c r="B5" s="176"/>
      <c r="C5" s="168"/>
      <c r="D5" s="169"/>
      <c r="E5" s="169"/>
      <c r="F5" s="169"/>
      <c r="G5" s="173"/>
      <c r="H5" s="168"/>
      <c r="I5" s="169"/>
      <c r="J5" s="169"/>
      <c r="K5" s="169"/>
      <c r="L5" s="169"/>
      <c r="M5" s="169"/>
      <c r="N5" s="169"/>
      <c r="O5" s="129" t="s">
        <v>26</v>
      </c>
      <c r="P5" s="127"/>
      <c r="Q5" s="127"/>
      <c r="R5" s="128"/>
      <c r="S5" s="126" t="s">
        <v>54</v>
      </c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8"/>
      <c r="AJ5" s="137" t="s">
        <v>48</v>
      </c>
      <c r="AK5" s="133" t="s">
        <v>26</v>
      </c>
      <c r="AL5" s="134"/>
      <c r="AM5" s="134"/>
      <c r="AN5" s="199" t="s">
        <v>52</v>
      </c>
      <c r="AO5" s="200"/>
      <c r="AP5" s="200"/>
      <c r="AQ5" s="121" t="s">
        <v>44</v>
      </c>
      <c r="AR5" s="205" t="s">
        <v>75</v>
      </c>
      <c r="AS5" s="199" t="s">
        <v>52</v>
      </c>
      <c r="AT5" s="200"/>
      <c r="AU5" s="201"/>
      <c r="AV5" s="121" t="s">
        <v>44</v>
      </c>
      <c r="AX5" s="25"/>
    </row>
    <row r="6" spans="1:53" s="24" customFormat="1" ht="18.75" customHeight="1" x14ac:dyDescent="0.4">
      <c r="B6" s="176"/>
      <c r="C6" s="168"/>
      <c r="D6" s="169"/>
      <c r="E6" s="169"/>
      <c r="F6" s="169"/>
      <c r="G6" s="173"/>
      <c r="H6" s="168"/>
      <c r="I6" s="169"/>
      <c r="J6" s="169"/>
      <c r="K6" s="169"/>
      <c r="L6" s="169"/>
      <c r="M6" s="169"/>
      <c r="N6" s="169"/>
      <c r="O6" s="180" t="s">
        <v>21</v>
      </c>
      <c r="P6" s="144" t="s">
        <v>36</v>
      </c>
      <c r="Q6" s="144" t="s">
        <v>22</v>
      </c>
      <c r="R6" s="141" t="s">
        <v>37</v>
      </c>
      <c r="S6" s="178" t="s">
        <v>16</v>
      </c>
      <c r="T6" s="124" t="s">
        <v>38</v>
      </c>
      <c r="U6" s="138" t="s">
        <v>49</v>
      </c>
      <c r="V6" s="188" t="s">
        <v>17</v>
      </c>
      <c r="W6" s="182" t="s">
        <v>18</v>
      </c>
      <c r="X6" s="135" t="s">
        <v>53</v>
      </c>
      <c r="Y6" s="135" t="s">
        <v>35</v>
      </c>
      <c r="Z6" s="135" t="s">
        <v>28</v>
      </c>
      <c r="AA6" s="135" t="s">
        <v>29</v>
      </c>
      <c r="AB6" s="135" t="s">
        <v>30</v>
      </c>
      <c r="AC6" s="135" t="s">
        <v>34</v>
      </c>
      <c r="AD6" s="135" t="s">
        <v>31</v>
      </c>
      <c r="AE6" s="135" t="s">
        <v>32</v>
      </c>
      <c r="AF6" s="135" t="s">
        <v>33</v>
      </c>
      <c r="AG6" s="192"/>
      <c r="AH6" s="190"/>
      <c r="AI6" s="124" t="s">
        <v>38</v>
      </c>
      <c r="AJ6" s="138"/>
      <c r="AK6" s="146" t="s">
        <v>21</v>
      </c>
      <c r="AL6" s="143" t="s">
        <v>36</v>
      </c>
      <c r="AM6" s="140" t="s">
        <v>22</v>
      </c>
      <c r="AN6" s="203" t="s">
        <v>39</v>
      </c>
      <c r="AO6" s="204" t="s">
        <v>40</v>
      </c>
      <c r="AP6" s="130" t="s">
        <v>38</v>
      </c>
      <c r="AQ6" s="122"/>
      <c r="AR6" s="206"/>
      <c r="AS6" s="193" t="s">
        <v>39</v>
      </c>
      <c r="AT6" s="196" t="s">
        <v>40</v>
      </c>
      <c r="AU6" s="202" t="s">
        <v>38</v>
      </c>
      <c r="AV6" s="122"/>
    </row>
    <row r="7" spans="1:53" s="24" customFormat="1" ht="18.75" customHeight="1" x14ac:dyDescent="0.4">
      <c r="B7" s="176"/>
      <c r="C7" s="168"/>
      <c r="D7" s="169"/>
      <c r="E7" s="169"/>
      <c r="F7" s="169"/>
      <c r="G7" s="173"/>
      <c r="H7" s="168"/>
      <c r="I7" s="169"/>
      <c r="J7" s="169"/>
      <c r="K7" s="169"/>
      <c r="L7" s="169"/>
      <c r="M7" s="169"/>
      <c r="N7" s="169"/>
      <c r="O7" s="180"/>
      <c r="P7" s="144"/>
      <c r="Q7" s="144"/>
      <c r="R7" s="141"/>
      <c r="S7" s="178"/>
      <c r="T7" s="124"/>
      <c r="U7" s="138"/>
      <c r="V7" s="188"/>
      <c r="W7" s="182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90"/>
      <c r="AI7" s="124"/>
      <c r="AJ7" s="138"/>
      <c r="AK7" s="147"/>
      <c r="AL7" s="144"/>
      <c r="AM7" s="141"/>
      <c r="AN7" s="203"/>
      <c r="AO7" s="204"/>
      <c r="AP7" s="131"/>
      <c r="AQ7" s="122"/>
      <c r="AR7" s="206"/>
      <c r="AS7" s="194"/>
      <c r="AT7" s="197"/>
      <c r="AU7" s="124"/>
      <c r="AV7" s="122"/>
    </row>
    <row r="8" spans="1:53" s="24" customFormat="1" ht="18.75" customHeight="1" x14ac:dyDescent="0.4">
      <c r="B8" s="176"/>
      <c r="C8" s="168"/>
      <c r="D8" s="169"/>
      <c r="E8" s="169"/>
      <c r="F8" s="169"/>
      <c r="G8" s="173"/>
      <c r="H8" s="168"/>
      <c r="I8" s="169"/>
      <c r="J8" s="169"/>
      <c r="K8" s="169"/>
      <c r="L8" s="169"/>
      <c r="M8" s="169"/>
      <c r="N8" s="169"/>
      <c r="O8" s="180"/>
      <c r="P8" s="144"/>
      <c r="Q8" s="144"/>
      <c r="R8" s="141"/>
      <c r="S8" s="178"/>
      <c r="T8" s="124"/>
      <c r="U8" s="138"/>
      <c r="V8" s="188"/>
      <c r="W8" s="182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90"/>
      <c r="AI8" s="124"/>
      <c r="AJ8" s="138"/>
      <c r="AK8" s="147"/>
      <c r="AL8" s="144"/>
      <c r="AM8" s="141"/>
      <c r="AN8" s="203"/>
      <c r="AO8" s="204"/>
      <c r="AP8" s="131"/>
      <c r="AQ8" s="122"/>
      <c r="AR8" s="206"/>
      <c r="AS8" s="194"/>
      <c r="AT8" s="197"/>
      <c r="AU8" s="124"/>
      <c r="AV8" s="122"/>
    </row>
    <row r="9" spans="1:53" s="24" customFormat="1" ht="18.75" customHeight="1" x14ac:dyDescent="0.4">
      <c r="B9" s="176"/>
      <c r="C9" s="168"/>
      <c r="D9" s="169"/>
      <c r="E9" s="169"/>
      <c r="F9" s="169"/>
      <c r="G9" s="173"/>
      <c r="H9" s="168"/>
      <c r="I9" s="169"/>
      <c r="J9" s="169"/>
      <c r="K9" s="169"/>
      <c r="L9" s="169"/>
      <c r="M9" s="169"/>
      <c r="N9" s="169"/>
      <c r="O9" s="180"/>
      <c r="P9" s="144"/>
      <c r="Q9" s="144"/>
      <c r="R9" s="141"/>
      <c r="S9" s="178"/>
      <c r="T9" s="124"/>
      <c r="U9" s="138"/>
      <c r="V9" s="188"/>
      <c r="W9" s="182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90"/>
      <c r="AI9" s="124"/>
      <c r="AJ9" s="138"/>
      <c r="AK9" s="147"/>
      <c r="AL9" s="144"/>
      <c r="AM9" s="141"/>
      <c r="AN9" s="203"/>
      <c r="AO9" s="204"/>
      <c r="AP9" s="131"/>
      <c r="AQ9" s="122"/>
      <c r="AR9" s="206"/>
      <c r="AS9" s="194"/>
      <c r="AT9" s="197"/>
      <c r="AU9" s="124"/>
      <c r="AV9" s="122"/>
      <c r="AX9" s="25"/>
    </row>
    <row r="10" spans="1:53" s="24" customFormat="1" ht="18.75" customHeight="1" x14ac:dyDescent="0.4">
      <c r="B10" s="177"/>
      <c r="C10" s="170"/>
      <c r="D10" s="171"/>
      <c r="E10" s="171"/>
      <c r="F10" s="171"/>
      <c r="G10" s="174"/>
      <c r="H10" s="170"/>
      <c r="I10" s="171"/>
      <c r="J10" s="171"/>
      <c r="K10" s="171"/>
      <c r="L10" s="171"/>
      <c r="M10" s="171"/>
      <c r="N10" s="171"/>
      <c r="O10" s="181"/>
      <c r="P10" s="145"/>
      <c r="Q10" s="145"/>
      <c r="R10" s="142"/>
      <c r="S10" s="179"/>
      <c r="T10" s="125"/>
      <c r="U10" s="139"/>
      <c r="V10" s="189"/>
      <c r="W10" s="183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91"/>
      <c r="AI10" s="125"/>
      <c r="AJ10" s="139"/>
      <c r="AK10" s="148"/>
      <c r="AL10" s="145"/>
      <c r="AM10" s="142"/>
      <c r="AN10" s="203"/>
      <c r="AO10" s="204"/>
      <c r="AP10" s="132"/>
      <c r="AQ10" s="123"/>
      <c r="AR10" s="207"/>
      <c r="AS10" s="195"/>
      <c r="AT10" s="198"/>
      <c r="AU10" s="125"/>
      <c r="AV10" s="123"/>
      <c r="AX10" s="25"/>
    </row>
    <row r="11" spans="1:53" s="24" customFormat="1" ht="18.75" customHeight="1" x14ac:dyDescent="0.4">
      <c r="B11" s="26">
        <v>1</v>
      </c>
      <c r="C11" s="155"/>
      <c r="D11" s="156"/>
      <c r="E11" s="156"/>
      <c r="F11" s="156"/>
      <c r="G11" s="157"/>
      <c r="H11" s="155"/>
      <c r="I11" s="156"/>
      <c r="J11" s="156"/>
      <c r="K11" s="156"/>
      <c r="L11" s="156"/>
      <c r="M11" s="156"/>
      <c r="N11" s="156"/>
      <c r="O11" s="101"/>
      <c r="P11" s="28"/>
      <c r="Q11" s="28"/>
      <c r="R11" s="29"/>
      <c r="S11" s="30"/>
      <c r="T11" s="31" t="str">
        <f>IF(COUNTIFS(S11:S11,"■")=1,1,"-")</f>
        <v>-</v>
      </c>
      <c r="U11" s="116" t="str">
        <f>IF(S11="■","✔","")</f>
        <v/>
      </c>
      <c r="V11" s="32"/>
      <c r="W11" s="33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5"/>
      <c r="AI11" s="31" t="str">
        <f t="shared" ref="AI11:AI35" si="0">IF(COUNTIFS($V11:$AH11,"■")&gt;=1,1,"-")</f>
        <v>-</v>
      </c>
      <c r="AJ11" s="113" t="str">
        <f t="shared" ref="AJ11:AJ35" si="1">IF(COUNTIFS($S11:$AH11,"■")&gt;=1,"✔","")</f>
        <v/>
      </c>
      <c r="AK11" s="104"/>
      <c r="AL11" s="28"/>
      <c r="AM11" s="28"/>
      <c r="AN11" s="27"/>
      <c r="AO11" s="94"/>
      <c r="AP11" s="31" t="str">
        <f t="shared" ref="AP11:AP35" si="2">IF(AND(AN11="",AO11=""),"-",IF(COUNTIFS($AK11:$AM11,"■")&gt;=1,1,"-"))</f>
        <v>-</v>
      </c>
      <c r="AQ11" s="110" t="str">
        <f>IF(AP11=1,"✔","")</f>
        <v/>
      </c>
      <c r="AR11" s="107"/>
      <c r="AS11" s="27"/>
      <c r="AT11" s="94"/>
      <c r="AU11" s="98" t="str">
        <f t="shared" ref="AU11:AU35" si="3">IF(AND(AS11="",AT11=""),"-",IF(COUNTIFS($AR11,"■")&gt;=1,1,"-"))</f>
        <v>-</v>
      </c>
      <c r="AV11" s="110" t="str">
        <f>IF(AU11=1,"✔","")</f>
        <v/>
      </c>
      <c r="AX11" s="25"/>
    </row>
    <row r="12" spans="1:53" s="24" customFormat="1" ht="18.75" customHeight="1" x14ac:dyDescent="0.4">
      <c r="B12" s="36">
        <v>2</v>
      </c>
      <c r="C12" s="149"/>
      <c r="D12" s="150"/>
      <c r="E12" s="150"/>
      <c r="F12" s="150"/>
      <c r="G12" s="151"/>
      <c r="H12" s="149"/>
      <c r="I12" s="150"/>
      <c r="J12" s="150"/>
      <c r="K12" s="150"/>
      <c r="L12" s="150"/>
      <c r="M12" s="150"/>
      <c r="N12" s="150"/>
      <c r="O12" s="102"/>
      <c r="P12" s="38"/>
      <c r="Q12" s="38"/>
      <c r="R12" s="39"/>
      <c r="S12" s="40"/>
      <c r="T12" s="41" t="str">
        <f t="shared" ref="T12:T35" si="4">IF(COUNTIFS(S12:S12,"■")=1,1,"-")</f>
        <v>-</v>
      </c>
      <c r="U12" s="117" t="str">
        <f t="shared" ref="U12:U35" si="5">IF(S12="■","✔","")</f>
        <v/>
      </c>
      <c r="V12" s="42"/>
      <c r="W12" s="43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5"/>
      <c r="AI12" s="41" t="str">
        <f t="shared" si="0"/>
        <v>-</v>
      </c>
      <c r="AJ12" s="114" t="str">
        <f t="shared" si="1"/>
        <v/>
      </c>
      <c r="AK12" s="105"/>
      <c r="AL12" s="38"/>
      <c r="AM12" s="38"/>
      <c r="AN12" s="37"/>
      <c r="AO12" s="95"/>
      <c r="AP12" s="41" t="str">
        <f t="shared" si="2"/>
        <v>-</v>
      </c>
      <c r="AQ12" s="110" t="str">
        <f t="shared" ref="AQ12:AQ35" si="6">IF(AP12=1,"✔","")</f>
        <v/>
      </c>
      <c r="AR12" s="108"/>
      <c r="AS12" s="37"/>
      <c r="AT12" s="95"/>
      <c r="AU12" s="99" t="str">
        <f t="shared" si="3"/>
        <v>-</v>
      </c>
      <c r="AV12" s="110" t="str">
        <f t="shared" ref="AV12:AV35" si="7">IF(AU12=1,"✔","")</f>
        <v/>
      </c>
      <c r="AX12" s="25"/>
    </row>
    <row r="13" spans="1:53" s="24" customFormat="1" ht="18.75" customHeight="1" x14ac:dyDescent="0.4">
      <c r="B13" s="36">
        <v>3</v>
      </c>
      <c r="C13" s="149"/>
      <c r="D13" s="150"/>
      <c r="E13" s="150"/>
      <c r="F13" s="150"/>
      <c r="G13" s="151"/>
      <c r="H13" s="149"/>
      <c r="I13" s="150"/>
      <c r="J13" s="150"/>
      <c r="K13" s="150"/>
      <c r="L13" s="150"/>
      <c r="M13" s="150"/>
      <c r="N13" s="150"/>
      <c r="O13" s="102"/>
      <c r="P13" s="38"/>
      <c r="Q13" s="38"/>
      <c r="R13" s="39"/>
      <c r="S13" s="40"/>
      <c r="T13" s="41" t="str">
        <f t="shared" si="4"/>
        <v>-</v>
      </c>
      <c r="U13" s="117" t="str">
        <f t="shared" si="5"/>
        <v/>
      </c>
      <c r="V13" s="42"/>
      <c r="W13" s="43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5"/>
      <c r="AI13" s="41" t="str">
        <f t="shared" si="0"/>
        <v>-</v>
      </c>
      <c r="AJ13" s="114" t="str">
        <f t="shared" si="1"/>
        <v/>
      </c>
      <c r="AK13" s="105"/>
      <c r="AL13" s="38"/>
      <c r="AM13" s="38"/>
      <c r="AN13" s="37"/>
      <c r="AO13" s="96"/>
      <c r="AP13" s="41" t="str">
        <f t="shared" si="2"/>
        <v>-</v>
      </c>
      <c r="AQ13" s="110" t="str">
        <f t="shared" si="6"/>
        <v/>
      </c>
      <c r="AR13" s="108"/>
      <c r="AS13" s="37"/>
      <c r="AT13" s="96"/>
      <c r="AU13" s="99" t="str">
        <f t="shared" si="3"/>
        <v>-</v>
      </c>
      <c r="AV13" s="110" t="str">
        <f t="shared" si="7"/>
        <v/>
      </c>
      <c r="AX13" s="25"/>
    </row>
    <row r="14" spans="1:53" s="24" customFormat="1" ht="18.75" customHeight="1" x14ac:dyDescent="0.4">
      <c r="B14" s="36">
        <v>4</v>
      </c>
      <c r="C14" s="149"/>
      <c r="D14" s="150"/>
      <c r="E14" s="150"/>
      <c r="F14" s="150"/>
      <c r="G14" s="151"/>
      <c r="H14" s="149"/>
      <c r="I14" s="150"/>
      <c r="J14" s="150"/>
      <c r="K14" s="150"/>
      <c r="L14" s="150"/>
      <c r="M14" s="150"/>
      <c r="N14" s="150"/>
      <c r="O14" s="102"/>
      <c r="P14" s="38"/>
      <c r="Q14" s="38"/>
      <c r="R14" s="39"/>
      <c r="S14" s="40"/>
      <c r="T14" s="41" t="str">
        <f t="shared" si="4"/>
        <v>-</v>
      </c>
      <c r="U14" s="117" t="str">
        <f t="shared" si="5"/>
        <v/>
      </c>
      <c r="V14" s="42"/>
      <c r="W14" s="43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5"/>
      <c r="AI14" s="41" t="str">
        <f t="shared" si="0"/>
        <v>-</v>
      </c>
      <c r="AJ14" s="114" t="str">
        <f t="shared" si="1"/>
        <v/>
      </c>
      <c r="AK14" s="105"/>
      <c r="AL14" s="38"/>
      <c r="AM14" s="38"/>
      <c r="AN14" s="37"/>
      <c r="AO14" s="96"/>
      <c r="AP14" s="41" t="str">
        <f t="shared" si="2"/>
        <v>-</v>
      </c>
      <c r="AQ14" s="110" t="str">
        <f t="shared" si="6"/>
        <v/>
      </c>
      <c r="AR14" s="108"/>
      <c r="AS14" s="37"/>
      <c r="AT14" s="96"/>
      <c r="AU14" s="99" t="str">
        <f t="shared" si="3"/>
        <v>-</v>
      </c>
      <c r="AV14" s="110" t="str">
        <f t="shared" si="7"/>
        <v/>
      </c>
      <c r="AX14" s="25"/>
    </row>
    <row r="15" spans="1:53" s="24" customFormat="1" ht="18.75" customHeight="1" x14ac:dyDescent="0.4">
      <c r="B15" s="36">
        <v>5</v>
      </c>
      <c r="C15" s="149"/>
      <c r="D15" s="150"/>
      <c r="E15" s="150"/>
      <c r="F15" s="150"/>
      <c r="G15" s="151"/>
      <c r="H15" s="149"/>
      <c r="I15" s="150"/>
      <c r="J15" s="150"/>
      <c r="K15" s="150"/>
      <c r="L15" s="150"/>
      <c r="M15" s="150"/>
      <c r="N15" s="150"/>
      <c r="O15" s="102"/>
      <c r="P15" s="38"/>
      <c r="Q15" s="38"/>
      <c r="R15" s="39"/>
      <c r="S15" s="40"/>
      <c r="T15" s="41" t="str">
        <f t="shared" si="4"/>
        <v>-</v>
      </c>
      <c r="U15" s="117" t="str">
        <f t="shared" si="5"/>
        <v/>
      </c>
      <c r="V15" s="42"/>
      <c r="W15" s="43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5"/>
      <c r="AI15" s="41" t="str">
        <f t="shared" si="0"/>
        <v>-</v>
      </c>
      <c r="AJ15" s="114" t="str">
        <f t="shared" si="1"/>
        <v/>
      </c>
      <c r="AK15" s="105"/>
      <c r="AL15" s="38"/>
      <c r="AM15" s="38"/>
      <c r="AN15" s="37"/>
      <c r="AO15" s="96"/>
      <c r="AP15" s="41" t="str">
        <f t="shared" si="2"/>
        <v>-</v>
      </c>
      <c r="AQ15" s="110" t="str">
        <f t="shared" si="6"/>
        <v/>
      </c>
      <c r="AR15" s="108"/>
      <c r="AS15" s="37"/>
      <c r="AT15" s="96"/>
      <c r="AU15" s="99" t="str">
        <f t="shared" si="3"/>
        <v>-</v>
      </c>
      <c r="AV15" s="110" t="str">
        <f t="shared" si="7"/>
        <v/>
      </c>
      <c r="AX15" s="25"/>
    </row>
    <row r="16" spans="1:53" s="24" customFormat="1" ht="18.75" customHeight="1" x14ac:dyDescent="0.4">
      <c r="B16" s="36">
        <v>6</v>
      </c>
      <c r="C16" s="149"/>
      <c r="D16" s="150"/>
      <c r="E16" s="150"/>
      <c r="F16" s="150"/>
      <c r="G16" s="151"/>
      <c r="H16" s="149"/>
      <c r="I16" s="150"/>
      <c r="J16" s="150"/>
      <c r="K16" s="150"/>
      <c r="L16" s="150"/>
      <c r="M16" s="150"/>
      <c r="N16" s="150"/>
      <c r="O16" s="102"/>
      <c r="P16" s="38"/>
      <c r="Q16" s="38"/>
      <c r="R16" s="39"/>
      <c r="S16" s="40"/>
      <c r="T16" s="41" t="str">
        <f t="shared" si="4"/>
        <v>-</v>
      </c>
      <c r="U16" s="117" t="str">
        <f t="shared" si="5"/>
        <v/>
      </c>
      <c r="V16" s="42"/>
      <c r="W16" s="43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5"/>
      <c r="AI16" s="41" t="str">
        <f t="shared" si="0"/>
        <v>-</v>
      </c>
      <c r="AJ16" s="114" t="str">
        <f t="shared" si="1"/>
        <v/>
      </c>
      <c r="AK16" s="105"/>
      <c r="AL16" s="38"/>
      <c r="AM16" s="38"/>
      <c r="AN16" s="37"/>
      <c r="AO16" s="96"/>
      <c r="AP16" s="41" t="str">
        <f t="shared" si="2"/>
        <v>-</v>
      </c>
      <c r="AQ16" s="110" t="str">
        <f t="shared" si="6"/>
        <v/>
      </c>
      <c r="AR16" s="108"/>
      <c r="AS16" s="37"/>
      <c r="AT16" s="96"/>
      <c r="AU16" s="99" t="str">
        <f t="shared" si="3"/>
        <v>-</v>
      </c>
      <c r="AV16" s="110" t="str">
        <f t="shared" si="7"/>
        <v/>
      </c>
      <c r="AX16" s="25"/>
    </row>
    <row r="17" spans="2:50" s="24" customFormat="1" ht="18.75" customHeight="1" x14ac:dyDescent="0.4">
      <c r="B17" s="36">
        <v>7</v>
      </c>
      <c r="C17" s="149"/>
      <c r="D17" s="150"/>
      <c r="E17" s="150"/>
      <c r="F17" s="150"/>
      <c r="G17" s="151"/>
      <c r="H17" s="149"/>
      <c r="I17" s="150"/>
      <c r="J17" s="150"/>
      <c r="K17" s="150"/>
      <c r="L17" s="150"/>
      <c r="M17" s="150"/>
      <c r="N17" s="150"/>
      <c r="O17" s="102"/>
      <c r="P17" s="38"/>
      <c r="Q17" s="38"/>
      <c r="R17" s="39"/>
      <c r="S17" s="40"/>
      <c r="T17" s="41" t="str">
        <f t="shared" si="4"/>
        <v>-</v>
      </c>
      <c r="U17" s="117" t="str">
        <f>IF(S17="■","✔","")</f>
        <v/>
      </c>
      <c r="V17" s="42"/>
      <c r="W17" s="43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5"/>
      <c r="AI17" s="41" t="str">
        <f t="shared" si="0"/>
        <v>-</v>
      </c>
      <c r="AJ17" s="114" t="str">
        <f t="shared" si="1"/>
        <v/>
      </c>
      <c r="AK17" s="105"/>
      <c r="AL17" s="38"/>
      <c r="AM17" s="38"/>
      <c r="AN17" s="37"/>
      <c r="AO17" s="96"/>
      <c r="AP17" s="41" t="str">
        <f t="shared" si="2"/>
        <v>-</v>
      </c>
      <c r="AQ17" s="110" t="str">
        <f t="shared" si="6"/>
        <v/>
      </c>
      <c r="AR17" s="108"/>
      <c r="AS17" s="37"/>
      <c r="AT17" s="96"/>
      <c r="AU17" s="99" t="str">
        <f t="shared" si="3"/>
        <v>-</v>
      </c>
      <c r="AV17" s="110" t="str">
        <f t="shared" si="7"/>
        <v/>
      </c>
      <c r="AX17" s="25"/>
    </row>
    <row r="18" spans="2:50" s="24" customFormat="1" ht="18.75" customHeight="1" x14ac:dyDescent="0.4">
      <c r="B18" s="36">
        <v>8</v>
      </c>
      <c r="C18" s="149"/>
      <c r="D18" s="150"/>
      <c r="E18" s="150"/>
      <c r="F18" s="150"/>
      <c r="G18" s="151"/>
      <c r="H18" s="149"/>
      <c r="I18" s="150"/>
      <c r="J18" s="150"/>
      <c r="K18" s="150"/>
      <c r="L18" s="150"/>
      <c r="M18" s="150"/>
      <c r="N18" s="150"/>
      <c r="O18" s="102"/>
      <c r="P18" s="38"/>
      <c r="Q18" s="38"/>
      <c r="R18" s="39"/>
      <c r="S18" s="40"/>
      <c r="T18" s="41" t="str">
        <f t="shared" si="4"/>
        <v>-</v>
      </c>
      <c r="U18" s="117" t="str">
        <f t="shared" si="5"/>
        <v/>
      </c>
      <c r="V18" s="42"/>
      <c r="W18" s="43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5"/>
      <c r="AI18" s="41" t="str">
        <f t="shared" si="0"/>
        <v>-</v>
      </c>
      <c r="AJ18" s="114" t="str">
        <f t="shared" si="1"/>
        <v/>
      </c>
      <c r="AK18" s="105"/>
      <c r="AL18" s="38"/>
      <c r="AM18" s="38"/>
      <c r="AN18" s="37"/>
      <c r="AO18" s="96"/>
      <c r="AP18" s="41" t="str">
        <f t="shared" si="2"/>
        <v>-</v>
      </c>
      <c r="AQ18" s="110" t="str">
        <f t="shared" si="6"/>
        <v/>
      </c>
      <c r="AR18" s="108"/>
      <c r="AS18" s="37"/>
      <c r="AT18" s="96"/>
      <c r="AU18" s="99" t="str">
        <f t="shared" si="3"/>
        <v>-</v>
      </c>
      <c r="AV18" s="110" t="str">
        <f t="shared" si="7"/>
        <v/>
      </c>
      <c r="AX18" s="25"/>
    </row>
    <row r="19" spans="2:50" s="24" customFormat="1" ht="18.75" customHeight="1" x14ac:dyDescent="0.4">
      <c r="B19" s="36">
        <v>9</v>
      </c>
      <c r="C19" s="149"/>
      <c r="D19" s="150"/>
      <c r="E19" s="150"/>
      <c r="F19" s="150"/>
      <c r="G19" s="151"/>
      <c r="H19" s="149"/>
      <c r="I19" s="150"/>
      <c r="J19" s="150"/>
      <c r="K19" s="150"/>
      <c r="L19" s="150"/>
      <c r="M19" s="150"/>
      <c r="N19" s="150"/>
      <c r="O19" s="102"/>
      <c r="P19" s="38"/>
      <c r="Q19" s="38"/>
      <c r="R19" s="39"/>
      <c r="S19" s="40"/>
      <c r="T19" s="41" t="str">
        <f t="shared" si="4"/>
        <v>-</v>
      </c>
      <c r="U19" s="117" t="str">
        <f t="shared" si="5"/>
        <v/>
      </c>
      <c r="V19" s="42"/>
      <c r="W19" s="43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5"/>
      <c r="AI19" s="41" t="str">
        <f t="shared" si="0"/>
        <v>-</v>
      </c>
      <c r="AJ19" s="114" t="str">
        <f t="shared" si="1"/>
        <v/>
      </c>
      <c r="AK19" s="105"/>
      <c r="AL19" s="38"/>
      <c r="AM19" s="38"/>
      <c r="AN19" s="37"/>
      <c r="AO19" s="96"/>
      <c r="AP19" s="41" t="str">
        <f t="shared" si="2"/>
        <v>-</v>
      </c>
      <c r="AQ19" s="110" t="str">
        <f t="shared" si="6"/>
        <v/>
      </c>
      <c r="AR19" s="108"/>
      <c r="AS19" s="37"/>
      <c r="AT19" s="96"/>
      <c r="AU19" s="99" t="str">
        <f t="shared" si="3"/>
        <v>-</v>
      </c>
      <c r="AV19" s="110" t="str">
        <f t="shared" si="7"/>
        <v/>
      </c>
      <c r="AX19" s="25"/>
    </row>
    <row r="20" spans="2:50" s="24" customFormat="1" ht="18.75" customHeight="1" x14ac:dyDescent="0.4">
      <c r="B20" s="36">
        <v>10</v>
      </c>
      <c r="C20" s="149"/>
      <c r="D20" s="150"/>
      <c r="E20" s="150"/>
      <c r="F20" s="150"/>
      <c r="G20" s="151"/>
      <c r="H20" s="149"/>
      <c r="I20" s="150"/>
      <c r="J20" s="150"/>
      <c r="K20" s="150"/>
      <c r="L20" s="150"/>
      <c r="M20" s="150"/>
      <c r="N20" s="150"/>
      <c r="O20" s="102"/>
      <c r="P20" s="38"/>
      <c r="Q20" s="38"/>
      <c r="R20" s="39"/>
      <c r="S20" s="40"/>
      <c r="T20" s="41" t="str">
        <f t="shared" si="4"/>
        <v>-</v>
      </c>
      <c r="U20" s="117" t="str">
        <f t="shared" si="5"/>
        <v/>
      </c>
      <c r="V20" s="42"/>
      <c r="W20" s="43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5"/>
      <c r="AI20" s="41" t="str">
        <f t="shared" si="0"/>
        <v>-</v>
      </c>
      <c r="AJ20" s="114" t="str">
        <f t="shared" si="1"/>
        <v/>
      </c>
      <c r="AK20" s="105"/>
      <c r="AL20" s="38"/>
      <c r="AM20" s="38"/>
      <c r="AN20" s="37"/>
      <c r="AO20" s="96"/>
      <c r="AP20" s="41" t="str">
        <f t="shared" si="2"/>
        <v>-</v>
      </c>
      <c r="AQ20" s="110" t="str">
        <f t="shared" si="6"/>
        <v/>
      </c>
      <c r="AR20" s="108"/>
      <c r="AS20" s="37"/>
      <c r="AT20" s="96"/>
      <c r="AU20" s="99" t="str">
        <f t="shared" si="3"/>
        <v>-</v>
      </c>
      <c r="AV20" s="110" t="str">
        <f t="shared" si="7"/>
        <v/>
      </c>
      <c r="AX20" s="25"/>
    </row>
    <row r="21" spans="2:50" s="24" customFormat="1" ht="18.75" customHeight="1" x14ac:dyDescent="0.4">
      <c r="B21" s="36">
        <v>11</v>
      </c>
      <c r="C21" s="149"/>
      <c r="D21" s="150"/>
      <c r="E21" s="150"/>
      <c r="F21" s="150"/>
      <c r="G21" s="151"/>
      <c r="H21" s="149"/>
      <c r="I21" s="150"/>
      <c r="J21" s="150"/>
      <c r="K21" s="150"/>
      <c r="L21" s="150"/>
      <c r="M21" s="150"/>
      <c r="N21" s="150"/>
      <c r="O21" s="102"/>
      <c r="P21" s="38"/>
      <c r="Q21" s="38"/>
      <c r="R21" s="39"/>
      <c r="S21" s="40"/>
      <c r="T21" s="41" t="str">
        <f t="shared" si="4"/>
        <v>-</v>
      </c>
      <c r="U21" s="117" t="str">
        <f t="shared" si="5"/>
        <v/>
      </c>
      <c r="V21" s="42"/>
      <c r="W21" s="43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5"/>
      <c r="AI21" s="41" t="str">
        <f t="shared" si="0"/>
        <v>-</v>
      </c>
      <c r="AJ21" s="114" t="str">
        <f t="shared" si="1"/>
        <v/>
      </c>
      <c r="AK21" s="105"/>
      <c r="AL21" s="38"/>
      <c r="AM21" s="38"/>
      <c r="AN21" s="37"/>
      <c r="AO21" s="96"/>
      <c r="AP21" s="41" t="str">
        <f t="shared" si="2"/>
        <v>-</v>
      </c>
      <c r="AQ21" s="110" t="str">
        <f t="shared" si="6"/>
        <v/>
      </c>
      <c r="AR21" s="108"/>
      <c r="AS21" s="37"/>
      <c r="AT21" s="96"/>
      <c r="AU21" s="99" t="str">
        <f t="shared" si="3"/>
        <v>-</v>
      </c>
      <c r="AV21" s="110" t="str">
        <f t="shared" si="7"/>
        <v/>
      </c>
      <c r="AX21" s="25"/>
    </row>
    <row r="22" spans="2:50" s="24" customFormat="1" ht="18.75" customHeight="1" x14ac:dyDescent="0.4">
      <c r="B22" s="36">
        <v>12</v>
      </c>
      <c r="C22" s="149"/>
      <c r="D22" s="150"/>
      <c r="E22" s="150"/>
      <c r="F22" s="150"/>
      <c r="G22" s="151"/>
      <c r="H22" s="149"/>
      <c r="I22" s="150"/>
      <c r="J22" s="150"/>
      <c r="K22" s="150"/>
      <c r="L22" s="150"/>
      <c r="M22" s="150"/>
      <c r="N22" s="150"/>
      <c r="O22" s="102"/>
      <c r="P22" s="38"/>
      <c r="Q22" s="38"/>
      <c r="R22" s="39"/>
      <c r="S22" s="40"/>
      <c r="T22" s="41" t="str">
        <f t="shared" si="4"/>
        <v>-</v>
      </c>
      <c r="U22" s="117" t="str">
        <f t="shared" si="5"/>
        <v/>
      </c>
      <c r="V22" s="42"/>
      <c r="W22" s="43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5"/>
      <c r="AI22" s="41" t="str">
        <f t="shared" si="0"/>
        <v>-</v>
      </c>
      <c r="AJ22" s="114" t="str">
        <f t="shared" si="1"/>
        <v/>
      </c>
      <c r="AK22" s="105"/>
      <c r="AL22" s="38"/>
      <c r="AM22" s="38"/>
      <c r="AN22" s="37"/>
      <c r="AO22" s="96"/>
      <c r="AP22" s="41" t="str">
        <f t="shared" si="2"/>
        <v>-</v>
      </c>
      <c r="AQ22" s="110" t="str">
        <f t="shared" si="6"/>
        <v/>
      </c>
      <c r="AR22" s="108"/>
      <c r="AS22" s="37"/>
      <c r="AT22" s="96"/>
      <c r="AU22" s="99" t="str">
        <f t="shared" si="3"/>
        <v>-</v>
      </c>
      <c r="AV22" s="110" t="str">
        <f t="shared" si="7"/>
        <v/>
      </c>
      <c r="AX22" s="25"/>
    </row>
    <row r="23" spans="2:50" s="24" customFormat="1" ht="18.75" customHeight="1" x14ac:dyDescent="0.4">
      <c r="B23" s="36">
        <v>13</v>
      </c>
      <c r="C23" s="149"/>
      <c r="D23" s="150"/>
      <c r="E23" s="150"/>
      <c r="F23" s="150"/>
      <c r="G23" s="151"/>
      <c r="H23" s="149"/>
      <c r="I23" s="150"/>
      <c r="J23" s="150"/>
      <c r="K23" s="150"/>
      <c r="L23" s="150"/>
      <c r="M23" s="150"/>
      <c r="N23" s="150"/>
      <c r="O23" s="102"/>
      <c r="P23" s="38"/>
      <c r="Q23" s="38"/>
      <c r="R23" s="39"/>
      <c r="S23" s="40"/>
      <c r="T23" s="41" t="str">
        <f t="shared" si="4"/>
        <v>-</v>
      </c>
      <c r="U23" s="117" t="str">
        <f t="shared" si="5"/>
        <v/>
      </c>
      <c r="V23" s="42"/>
      <c r="W23" s="43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5"/>
      <c r="AI23" s="41" t="str">
        <f t="shared" si="0"/>
        <v>-</v>
      </c>
      <c r="AJ23" s="114" t="str">
        <f t="shared" si="1"/>
        <v/>
      </c>
      <c r="AK23" s="105"/>
      <c r="AL23" s="38"/>
      <c r="AM23" s="38"/>
      <c r="AN23" s="37"/>
      <c r="AO23" s="96"/>
      <c r="AP23" s="41" t="str">
        <f t="shared" si="2"/>
        <v>-</v>
      </c>
      <c r="AQ23" s="110" t="str">
        <f t="shared" si="6"/>
        <v/>
      </c>
      <c r="AR23" s="108"/>
      <c r="AS23" s="37"/>
      <c r="AT23" s="96"/>
      <c r="AU23" s="99" t="str">
        <f t="shared" si="3"/>
        <v>-</v>
      </c>
      <c r="AV23" s="110" t="str">
        <f t="shared" si="7"/>
        <v/>
      </c>
      <c r="AX23" s="25"/>
    </row>
    <row r="24" spans="2:50" s="24" customFormat="1" ht="18.75" customHeight="1" x14ac:dyDescent="0.4">
      <c r="B24" s="36">
        <v>14</v>
      </c>
      <c r="C24" s="149"/>
      <c r="D24" s="150"/>
      <c r="E24" s="150"/>
      <c r="F24" s="150"/>
      <c r="G24" s="151"/>
      <c r="H24" s="149"/>
      <c r="I24" s="150"/>
      <c r="J24" s="150"/>
      <c r="K24" s="150"/>
      <c r="L24" s="150"/>
      <c r="M24" s="150"/>
      <c r="N24" s="150"/>
      <c r="O24" s="102"/>
      <c r="P24" s="38"/>
      <c r="Q24" s="38"/>
      <c r="R24" s="39"/>
      <c r="S24" s="40"/>
      <c r="T24" s="41" t="str">
        <f t="shared" si="4"/>
        <v>-</v>
      </c>
      <c r="U24" s="117" t="str">
        <f t="shared" si="5"/>
        <v/>
      </c>
      <c r="V24" s="42"/>
      <c r="W24" s="43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5"/>
      <c r="AI24" s="41" t="str">
        <f t="shared" si="0"/>
        <v>-</v>
      </c>
      <c r="AJ24" s="114" t="str">
        <f t="shared" si="1"/>
        <v/>
      </c>
      <c r="AK24" s="105"/>
      <c r="AL24" s="38"/>
      <c r="AM24" s="38"/>
      <c r="AN24" s="37"/>
      <c r="AO24" s="96"/>
      <c r="AP24" s="41" t="str">
        <f t="shared" si="2"/>
        <v>-</v>
      </c>
      <c r="AQ24" s="110" t="str">
        <f t="shared" si="6"/>
        <v/>
      </c>
      <c r="AR24" s="108"/>
      <c r="AS24" s="37"/>
      <c r="AT24" s="96"/>
      <c r="AU24" s="99" t="str">
        <f t="shared" si="3"/>
        <v>-</v>
      </c>
      <c r="AV24" s="110" t="str">
        <f t="shared" si="7"/>
        <v/>
      </c>
      <c r="AX24" s="25"/>
    </row>
    <row r="25" spans="2:50" s="24" customFormat="1" ht="18.75" customHeight="1" x14ac:dyDescent="0.4">
      <c r="B25" s="36">
        <v>15</v>
      </c>
      <c r="C25" s="149"/>
      <c r="D25" s="150"/>
      <c r="E25" s="150"/>
      <c r="F25" s="150"/>
      <c r="G25" s="151"/>
      <c r="H25" s="149"/>
      <c r="I25" s="150"/>
      <c r="J25" s="150"/>
      <c r="K25" s="150"/>
      <c r="L25" s="150"/>
      <c r="M25" s="150"/>
      <c r="N25" s="150"/>
      <c r="O25" s="102"/>
      <c r="P25" s="38"/>
      <c r="Q25" s="38"/>
      <c r="R25" s="39"/>
      <c r="S25" s="40"/>
      <c r="T25" s="41" t="str">
        <f t="shared" si="4"/>
        <v>-</v>
      </c>
      <c r="U25" s="117" t="str">
        <f t="shared" si="5"/>
        <v/>
      </c>
      <c r="V25" s="42"/>
      <c r="W25" s="43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5"/>
      <c r="AI25" s="41" t="str">
        <f t="shared" si="0"/>
        <v>-</v>
      </c>
      <c r="AJ25" s="114" t="str">
        <f t="shared" si="1"/>
        <v/>
      </c>
      <c r="AK25" s="105"/>
      <c r="AL25" s="38"/>
      <c r="AM25" s="38"/>
      <c r="AN25" s="37"/>
      <c r="AO25" s="96"/>
      <c r="AP25" s="41" t="str">
        <f t="shared" si="2"/>
        <v>-</v>
      </c>
      <c r="AQ25" s="110" t="str">
        <f t="shared" si="6"/>
        <v/>
      </c>
      <c r="AR25" s="108"/>
      <c r="AS25" s="37"/>
      <c r="AT25" s="96"/>
      <c r="AU25" s="99" t="str">
        <f t="shared" si="3"/>
        <v>-</v>
      </c>
      <c r="AV25" s="110" t="str">
        <f t="shared" si="7"/>
        <v/>
      </c>
      <c r="AX25" s="25"/>
    </row>
    <row r="26" spans="2:50" s="24" customFormat="1" ht="18.75" customHeight="1" x14ac:dyDescent="0.4">
      <c r="B26" s="36">
        <v>16</v>
      </c>
      <c r="C26" s="149"/>
      <c r="D26" s="150"/>
      <c r="E26" s="150"/>
      <c r="F26" s="150"/>
      <c r="G26" s="151"/>
      <c r="H26" s="149"/>
      <c r="I26" s="150"/>
      <c r="J26" s="150"/>
      <c r="K26" s="150"/>
      <c r="L26" s="150"/>
      <c r="M26" s="150"/>
      <c r="N26" s="150"/>
      <c r="O26" s="102"/>
      <c r="P26" s="38"/>
      <c r="Q26" s="38"/>
      <c r="R26" s="39"/>
      <c r="S26" s="40"/>
      <c r="T26" s="41" t="str">
        <f t="shared" si="4"/>
        <v>-</v>
      </c>
      <c r="U26" s="117" t="str">
        <f t="shared" si="5"/>
        <v/>
      </c>
      <c r="V26" s="42"/>
      <c r="W26" s="43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5"/>
      <c r="AI26" s="41" t="str">
        <f t="shared" si="0"/>
        <v>-</v>
      </c>
      <c r="AJ26" s="114" t="str">
        <f t="shared" si="1"/>
        <v/>
      </c>
      <c r="AK26" s="105"/>
      <c r="AL26" s="38"/>
      <c r="AM26" s="38"/>
      <c r="AN26" s="37"/>
      <c r="AO26" s="96"/>
      <c r="AP26" s="41" t="str">
        <f t="shared" si="2"/>
        <v>-</v>
      </c>
      <c r="AQ26" s="110" t="str">
        <f t="shared" si="6"/>
        <v/>
      </c>
      <c r="AR26" s="108"/>
      <c r="AS26" s="37"/>
      <c r="AT26" s="96"/>
      <c r="AU26" s="99" t="str">
        <f t="shared" si="3"/>
        <v>-</v>
      </c>
      <c r="AV26" s="110" t="str">
        <f t="shared" si="7"/>
        <v/>
      </c>
      <c r="AX26" s="25"/>
    </row>
    <row r="27" spans="2:50" s="24" customFormat="1" ht="18.75" customHeight="1" x14ac:dyDescent="0.4">
      <c r="B27" s="36">
        <v>17</v>
      </c>
      <c r="C27" s="149"/>
      <c r="D27" s="150"/>
      <c r="E27" s="150"/>
      <c r="F27" s="150"/>
      <c r="G27" s="151"/>
      <c r="H27" s="149"/>
      <c r="I27" s="150"/>
      <c r="J27" s="150"/>
      <c r="K27" s="150"/>
      <c r="L27" s="150"/>
      <c r="M27" s="150"/>
      <c r="N27" s="150"/>
      <c r="O27" s="102"/>
      <c r="P27" s="38"/>
      <c r="Q27" s="38"/>
      <c r="R27" s="39"/>
      <c r="S27" s="40"/>
      <c r="T27" s="41" t="str">
        <f t="shared" si="4"/>
        <v>-</v>
      </c>
      <c r="U27" s="117" t="str">
        <f t="shared" si="5"/>
        <v/>
      </c>
      <c r="V27" s="42"/>
      <c r="W27" s="43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5"/>
      <c r="AI27" s="41" t="str">
        <f t="shared" si="0"/>
        <v>-</v>
      </c>
      <c r="AJ27" s="114" t="str">
        <f t="shared" si="1"/>
        <v/>
      </c>
      <c r="AK27" s="105"/>
      <c r="AL27" s="38"/>
      <c r="AM27" s="38"/>
      <c r="AN27" s="37"/>
      <c r="AO27" s="96"/>
      <c r="AP27" s="41" t="str">
        <f t="shared" si="2"/>
        <v>-</v>
      </c>
      <c r="AQ27" s="110" t="str">
        <f t="shared" si="6"/>
        <v/>
      </c>
      <c r="AR27" s="108"/>
      <c r="AS27" s="37"/>
      <c r="AT27" s="96"/>
      <c r="AU27" s="99" t="str">
        <f t="shared" si="3"/>
        <v>-</v>
      </c>
      <c r="AV27" s="110" t="str">
        <f t="shared" si="7"/>
        <v/>
      </c>
      <c r="AX27" s="25"/>
    </row>
    <row r="28" spans="2:50" s="24" customFormat="1" ht="18.75" customHeight="1" x14ac:dyDescent="0.4">
      <c r="B28" s="36">
        <v>18</v>
      </c>
      <c r="C28" s="149"/>
      <c r="D28" s="150"/>
      <c r="E28" s="150"/>
      <c r="F28" s="150"/>
      <c r="G28" s="151"/>
      <c r="H28" s="149"/>
      <c r="I28" s="150"/>
      <c r="J28" s="150"/>
      <c r="K28" s="150"/>
      <c r="L28" s="150"/>
      <c r="M28" s="150"/>
      <c r="N28" s="150"/>
      <c r="O28" s="102"/>
      <c r="P28" s="38"/>
      <c r="Q28" s="38"/>
      <c r="R28" s="39"/>
      <c r="S28" s="40"/>
      <c r="T28" s="41" t="str">
        <f t="shared" si="4"/>
        <v>-</v>
      </c>
      <c r="U28" s="117" t="str">
        <f t="shared" si="5"/>
        <v/>
      </c>
      <c r="V28" s="42"/>
      <c r="W28" s="43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5"/>
      <c r="AI28" s="41" t="str">
        <f t="shared" si="0"/>
        <v>-</v>
      </c>
      <c r="AJ28" s="114" t="str">
        <f t="shared" si="1"/>
        <v/>
      </c>
      <c r="AK28" s="105"/>
      <c r="AL28" s="38"/>
      <c r="AM28" s="38"/>
      <c r="AN28" s="37"/>
      <c r="AO28" s="96"/>
      <c r="AP28" s="41" t="str">
        <f t="shared" si="2"/>
        <v>-</v>
      </c>
      <c r="AQ28" s="110" t="str">
        <f t="shared" si="6"/>
        <v/>
      </c>
      <c r="AR28" s="108"/>
      <c r="AS28" s="37"/>
      <c r="AT28" s="96"/>
      <c r="AU28" s="99" t="str">
        <f t="shared" si="3"/>
        <v>-</v>
      </c>
      <c r="AV28" s="110" t="str">
        <f t="shared" si="7"/>
        <v/>
      </c>
      <c r="AX28" s="25"/>
    </row>
    <row r="29" spans="2:50" s="24" customFormat="1" ht="18.75" customHeight="1" x14ac:dyDescent="0.4">
      <c r="B29" s="36">
        <v>19</v>
      </c>
      <c r="C29" s="149"/>
      <c r="D29" s="150"/>
      <c r="E29" s="150"/>
      <c r="F29" s="150"/>
      <c r="G29" s="151"/>
      <c r="H29" s="149"/>
      <c r="I29" s="150"/>
      <c r="J29" s="150"/>
      <c r="K29" s="150"/>
      <c r="L29" s="150"/>
      <c r="M29" s="150"/>
      <c r="N29" s="150"/>
      <c r="O29" s="102"/>
      <c r="P29" s="38"/>
      <c r="Q29" s="38"/>
      <c r="R29" s="39"/>
      <c r="S29" s="40"/>
      <c r="T29" s="41" t="str">
        <f t="shared" si="4"/>
        <v>-</v>
      </c>
      <c r="U29" s="117" t="str">
        <f t="shared" si="5"/>
        <v/>
      </c>
      <c r="V29" s="42"/>
      <c r="W29" s="43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5"/>
      <c r="AI29" s="41" t="str">
        <f t="shared" si="0"/>
        <v>-</v>
      </c>
      <c r="AJ29" s="114" t="str">
        <f t="shared" si="1"/>
        <v/>
      </c>
      <c r="AK29" s="105"/>
      <c r="AL29" s="38"/>
      <c r="AM29" s="38"/>
      <c r="AN29" s="37"/>
      <c r="AO29" s="96"/>
      <c r="AP29" s="41" t="str">
        <f t="shared" si="2"/>
        <v>-</v>
      </c>
      <c r="AQ29" s="110" t="str">
        <f t="shared" si="6"/>
        <v/>
      </c>
      <c r="AR29" s="108"/>
      <c r="AS29" s="37"/>
      <c r="AT29" s="96"/>
      <c r="AU29" s="99" t="str">
        <f t="shared" si="3"/>
        <v>-</v>
      </c>
      <c r="AV29" s="110" t="str">
        <f t="shared" si="7"/>
        <v/>
      </c>
      <c r="AX29" s="25"/>
    </row>
    <row r="30" spans="2:50" s="24" customFormat="1" ht="18.75" customHeight="1" x14ac:dyDescent="0.4">
      <c r="B30" s="36">
        <v>20</v>
      </c>
      <c r="C30" s="149"/>
      <c r="D30" s="150"/>
      <c r="E30" s="150"/>
      <c r="F30" s="150"/>
      <c r="G30" s="151"/>
      <c r="H30" s="149"/>
      <c r="I30" s="150"/>
      <c r="J30" s="150"/>
      <c r="K30" s="150"/>
      <c r="L30" s="150"/>
      <c r="M30" s="150"/>
      <c r="N30" s="150"/>
      <c r="O30" s="102"/>
      <c r="P30" s="38"/>
      <c r="Q30" s="38"/>
      <c r="R30" s="39"/>
      <c r="S30" s="40"/>
      <c r="T30" s="41" t="str">
        <f t="shared" si="4"/>
        <v>-</v>
      </c>
      <c r="U30" s="117" t="str">
        <f t="shared" si="5"/>
        <v/>
      </c>
      <c r="V30" s="42"/>
      <c r="W30" s="43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5"/>
      <c r="AI30" s="41" t="str">
        <f t="shared" si="0"/>
        <v>-</v>
      </c>
      <c r="AJ30" s="114" t="str">
        <f t="shared" si="1"/>
        <v/>
      </c>
      <c r="AK30" s="105"/>
      <c r="AL30" s="38"/>
      <c r="AM30" s="38"/>
      <c r="AN30" s="37"/>
      <c r="AO30" s="96"/>
      <c r="AP30" s="41" t="str">
        <f t="shared" si="2"/>
        <v>-</v>
      </c>
      <c r="AQ30" s="110" t="str">
        <f t="shared" si="6"/>
        <v/>
      </c>
      <c r="AR30" s="108"/>
      <c r="AS30" s="37"/>
      <c r="AT30" s="96"/>
      <c r="AU30" s="99" t="str">
        <f t="shared" si="3"/>
        <v>-</v>
      </c>
      <c r="AV30" s="110" t="str">
        <f t="shared" si="7"/>
        <v/>
      </c>
      <c r="AX30" s="25"/>
    </row>
    <row r="31" spans="2:50" s="24" customFormat="1" ht="18.75" customHeight="1" x14ac:dyDescent="0.4">
      <c r="B31" s="36">
        <v>21</v>
      </c>
      <c r="C31" s="149"/>
      <c r="D31" s="150"/>
      <c r="E31" s="150"/>
      <c r="F31" s="150"/>
      <c r="G31" s="151"/>
      <c r="H31" s="149"/>
      <c r="I31" s="150"/>
      <c r="J31" s="150"/>
      <c r="K31" s="150"/>
      <c r="L31" s="150"/>
      <c r="M31" s="150"/>
      <c r="N31" s="150"/>
      <c r="O31" s="102"/>
      <c r="P31" s="38"/>
      <c r="Q31" s="38"/>
      <c r="R31" s="39"/>
      <c r="S31" s="40"/>
      <c r="T31" s="41" t="str">
        <f t="shared" si="4"/>
        <v>-</v>
      </c>
      <c r="U31" s="117" t="str">
        <f t="shared" si="5"/>
        <v/>
      </c>
      <c r="V31" s="42"/>
      <c r="W31" s="43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5"/>
      <c r="AI31" s="41" t="str">
        <f t="shared" si="0"/>
        <v>-</v>
      </c>
      <c r="AJ31" s="114" t="str">
        <f t="shared" si="1"/>
        <v/>
      </c>
      <c r="AK31" s="105"/>
      <c r="AL31" s="38"/>
      <c r="AM31" s="38"/>
      <c r="AN31" s="37"/>
      <c r="AO31" s="96"/>
      <c r="AP31" s="41" t="str">
        <f t="shared" si="2"/>
        <v>-</v>
      </c>
      <c r="AQ31" s="110" t="str">
        <f t="shared" si="6"/>
        <v/>
      </c>
      <c r="AR31" s="108"/>
      <c r="AS31" s="37"/>
      <c r="AT31" s="96"/>
      <c r="AU31" s="99" t="str">
        <f t="shared" si="3"/>
        <v>-</v>
      </c>
      <c r="AV31" s="110" t="str">
        <f t="shared" si="7"/>
        <v/>
      </c>
      <c r="AX31" s="25"/>
    </row>
    <row r="32" spans="2:50" s="24" customFormat="1" ht="18.75" customHeight="1" x14ac:dyDescent="0.4">
      <c r="B32" s="36">
        <v>22</v>
      </c>
      <c r="C32" s="149"/>
      <c r="D32" s="150"/>
      <c r="E32" s="150"/>
      <c r="F32" s="150"/>
      <c r="G32" s="151"/>
      <c r="H32" s="149"/>
      <c r="I32" s="150"/>
      <c r="J32" s="150"/>
      <c r="K32" s="150"/>
      <c r="L32" s="150"/>
      <c r="M32" s="150"/>
      <c r="N32" s="150"/>
      <c r="O32" s="102"/>
      <c r="P32" s="38"/>
      <c r="Q32" s="38"/>
      <c r="R32" s="39"/>
      <c r="S32" s="40"/>
      <c r="T32" s="41" t="str">
        <f t="shared" si="4"/>
        <v>-</v>
      </c>
      <c r="U32" s="117" t="str">
        <f t="shared" si="5"/>
        <v/>
      </c>
      <c r="V32" s="42"/>
      <c r="W32" s="43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5"/>
      <c r="AI32" s="41" t="str">
        <f t="shared" si="0"/>
        <v>-</v>
      </c>
      <c r="AJ32" s="114" t="str">
        <f t="shared" si="1"/>
        <v/>
      </c>
      <c r="AK32" s="105"/>
      <c r="AL32" s="38"/>
      <c r="AM32" s="38"/>
      <c r="AN32" s="37"/>
      <c r="AO32" s="96"/>
      <c r="AP32" s="41" t="str">
        <f t="shared" si="2"/>
        <v>-</v>
      </c>
      <c r="AQ32" s="110" t="str">
        <f t="shared" si="6"/>
        <v/>
      </c>
      <c r="AR32" s="108"/>
      <c r="AS32" s="37"/>
      <c r="AT32" s="96"/>
      <c r="AU32" s="99" t="str">
        <f t="shared" si="3"/>
        <v>-</v>
      </c>
      <c r="AV32" s="110" t="str">
        <f t="shared" si="7"/>
        <v/>
      </c>
      <c r="AX32" s="25"/>
    </row>
    <row r="33" spans="1:53" s="24" customFormat="1" ht="18.75" customHeight="1" x14ac:dyDescent="0.4">
      <c r="B33" s="36">
        <v>23</v>
      </c>
      <c r="C33" s="149"/>
      <c r="D33" s="150"/>
      <c r="E33" s="150"/>
      <c r="F33" s="150"/>
      <c r="G33" s="151"/>
      <c r="H33" s="149"/>
      <c r="I33" s="150"/>
      <c r="J33" s="150"/>
      <c r="K33" s="150"/>
      <c r="L33" s="150"/>
      <c r="M33" s="150"/>
      <c r="N33" s="150"/>
      <c r="O33" s="102"/>
      <c r="P33" s="38"/>
      <c r="Q33" s="38"/>
      <c r="R33" s="39"/>
      <c r="S33" s="40"/>
      <c r="T33" s="41" t="str">
        <f t="shared" si="4"/>
        <v>-</v>
      </c>
      <c r="U33" s="117" t="str">
        <f t="shared" si="5"/>
        <v/>
      </c>
      <c r="V33" s="42"/>
      <c r="W33" s="43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5"/>
      <c r="AI33" s="41" t="str">
        <f t="shared" si="0"/>
        <v>-</v>
      </c>
      <c r="AJ33" s="114" t="str">
        <f t="shared" si="1"/>
        <v/>
      </c>
      <c r="AK33" s="105"/>
      <c r="AL33" s="38"/>
      <c r="AM33" s="38"/>
      <c r="AN33" s="37"/>
      <c r="AO33" s="96"/>
      <c r="AP33" s="41" t="str">
        <f t="shared" si="2"/>
        <v>-</v>
      </c>
      <c r="AQ33" s="110" t="str">
        <f t="shared" si="6"/>
        <v/>
      </c>
      <c r="AR33" s="108"/>
      <c r="AS33" s="37"/>
      <c r="AT33" s="96"/>
      <c r="AU33" s="99" t="str">
        <f t="shared" si="3"/>
        <v>-</v>
      </c>
      <c r="AV33" s="110" t="str">
        <f t="shared" si="7"/>
        <v/>
      </c>
      <c r="AX33" s="25"/>
    </row>
    <row r="34" spans="1:53" s="24" customFormat="1" ht="18.75" customHeight="1" x14ac:dyDescent="0.4">
      <c r="B34" s="36">
        <v>24</v>
      </c>
      <c r="C34" s="149"/>
      <c r="D34" s="150"/>
      <c r="E34" s="150"/>
      <c r="F34" s="150"/>
      <c r="G34" s="151"/>
      <c r="H34" s="149"/>
      <c r="I34" s="150"/>
      <c r="J34" s="150"/>
      <c r="K34" s="150"/>
      <c r="L34" s="150"/>
      <c r="M34" s="150"/>
      <c r="N34" s="150"/>
      <c r="O34" s="102"/>
      <c r="P34" s="38"/>
      <c r="Q34" s="38"/>
      <c r="R34" s="39"/>
      <c r="S34" s="40"/>
      <c r="T34" s="41" t="str">
        <f t="shared" si="4"/>
        <v>-</v>
      </c>
      <c r="U34" s="117" t="str">
        <f t="shared" si="5"/>
        <v/>
      </c>
      <c r="V34" s="42"/>
      <c r="W34" s="43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5"/>
      <c r="AI34" s="41" t="str">
        <f t="shared" si="0"/>
        <v>-</v>
      </c>
      <c r="AJ34" s="114" t="str">
        <f t="shared" si="1"/>
        <v/>
      </c>
      <c r="AK34" s="105"/>
      <c r="AL34" s="38"/>
      <c r="AM34" s="38"/>
      <c r="AN34" s="37"/>
      <c r="AO34" s="96"/>
      <c r="AP34" s="41" t="str">
        <f t="shared" si="2"/>
        <v>-</v>
      </c>
      <c r="AQ34" s="110" t="str">
        <f t="shared" si="6"/>
        <v/>
      </c>
      <c r="AR34" s="108"/>
      <c r="AS34" s="37"/>
      <c r="AT34" s="96"/>
      <c r="AU34" s="99" t="str">
        <f t="shared" si="3"/>
        <v>-</v>
      </c>
      <c r="AV34" s="110" t="str">
        <f t="shared" si="7"/>
        <v/>
      </c>
      <c r="AX34" s="25"/>
    </row>
    <row r="35" spans="1:53" ht="18.75" customHeight="1" thickBot="1" x14ac:dyDescent="0.45">
      <c r="A35" s="24"/>
      <c r="B35" s="46">
        <v>25</v>
      </c>
      <c r="C35" s="152"/>
      <c r="D35" s="153"/>
      <c r="E35" s="153"/>
      <c r="F35" s="153"/>
      <c r="G35" s="154"/>
      <c r="H35" s="152"/>
      <c r="I35" s="153"/>
      <c r="J35" s="153"/>
      <c r="K35" s="153"/>
      <c r="L35" s="153"/>
      <c r="M35" s="153"/>
      <c r="N35" s="153"/>
      <c r="O35" s="103"/>
      <c r="P35" s="48"/>
      <c r="Q35" s="48"/>
      <c r="R35" s="49"/>
      <c r="S35" s="50"/>
      <c r="T35" s="51" t="str">
        <f t="shared" si="4"/>
        <v>-</v>
      </c>
      <c r="U35" s="118" t="str">
        <f t="shared" si="5"/>
        <v/>
      </c>
      <c r="V35" s="52"/>
      <c r="W35" s="53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5"/>
      <c r="AI35" s="51" t="str">
        <f t="shared" si="0"/>
        <v>-</v>
      </c>
      <c r="AJ35" s="115" t="str">
        <f t="shared" si="1"/>
        <v/>
      </c>
      <c r="AK35" s="106"/>
      <c r="AL35" s="48"/>
      <c r="AM35" s="48"/>
      <c r="AN35" s="47"/>
      <c r="AO35" s="97"/>
      <c r="AP35" s="51" t="str">
        <f t="shared" si="2"/>
        <v>-</v>
      </c>
      <c r="AQ35" s="112" t="str">
        <f t="shared" si="6"/>
        <v/>
      </c>
      <c r="AR35" s="109"/>
      <c r="AS35" s="47"/>
      <c r="AT35" s="97"/>
      <c r="AU35" s="100" t="str">
        <f t="shared" si="3"/>
        <v>-</v>
      </c>
      <c r="AV35" s="110" t="str">
        <f t="shared" si="7"/>
        <v/>
      </c>
      <c r="AW35" s="24"/>
      <c r="AX35" s="25"/>
      <c r="AY35" s="24"/>
      <c r="AZ35" s="24"/>
      <c r="BA35" s="24"/>
    </row>
    <row r="36" spans="1:53" ht="18.75" customHeight="1" x14ac:dyDescent="0.4">
      <c r="B36" s="120">
        <f>'様式第１号（第３条関係）※申請者➡連合'!V9</f>
        <v>0</v>
      </c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</row>
    <row r="37" spans="1:53" ht="18.75" customHeight="1" x14ac:dyDescent="0.4"/>
    <row r="38" spans="1:53" ht="18.75" customHeight="1" x14ac:dyDescent="0.4"/>
    <row r="39" spans="1:53" ht="18.75" customHeight="1" x14ac:dyDescent="0.4"/>
    <row r="40" spans="1:53" ht="18.75" customHeight="1" x14ac:dyDescent="0.4"/>
    <row r="41" spans="1:53" ht="18.75" customHeight="1" x14ac:dyDescent="0.4"/>
    <row r="42" spans="1:53" ht="18.75" customHeight="1" x14ac:dyDescent="0.4"/>
    <row r="43" spans="1:53" ht="18.75" customHeight="1" x14ac:dyDescent="0.4"/>
    <row r="44" spans="1:53" ht="18.75" customHeight="1" x14ac:dyDescent="0.4"/>
    <row r="45" spans="1:53" ht="18.75" customHeight="1" x14ac:dyDescent="0.4"/>
    <row r="46" spans="1:53" ht="18.75" customHeight="1" x14ac:dyDescent="0.4"/>
    <row r="47" spans="1:53" ht="18.75" customHeight="1" x14ac:dyDescent="0.4"/>
    <row r="48" spans="1:53" ht="18.75" customHeight="1" x14ac:dyDescent="0.4"/>
    <row r="49" ht="18.75" customHeight="1" x14ac:dyDescent="0.4"/>
    <row r="50" ht="18.75" customHeight="1" x14ac:dyDescent="0.4"/>
    <row r="51" ht="0" hidden="1" customHeight="1" x14ac:dyDescent="0.4"/>
  </sheetData>
  <mergeCells count="99">
    <mergeCell ref="AS6:AS10"/>
    <mergeCell ref="AT6:AT10"/>
    <mergeCell ref="AN5:AP5"/>
    <mergeCell ref="AS5:AU5"/>
    <mergeCell ref="AQ5:AQ10"/>
    <mergeCell ref="AU6:AU10"/>
    <mergeCell ref="AN6:AN10"/>
    <mergeCell ref="AO6:AO10"/>
    <mergeCell ref="AR5:AR10"/>
    <mergeCell ref="W6:W10"/>
    <mergeCell ref="O4:AJ4"/>
    <mergeCell ref="O3:AJ3"/>
    <mergeCell ref="V6:V10"/>
    <mergeCell ref="AH6:AH10"/>
    <mergeCell ref="AG6:AG10"/>
    <mergeCell ref="AF6:AF10"/>
    <mergeCell ref="AE6:AE10"/>
    <mergeCell ref="AD6:AD10"/>
    <mergeCell ref="AK4:AV4"/>
    <mergeCell ref="AK2:AV2"/>
    <mergeCell ref="AK3:AV3"/>
    <mergeCell ref="B2:AJ2"/>
    <mergeCell ref="H3:N10"/>
    <mergeCell ref="C3:G10"/>
    <mergeCell ref="B3:B10"/>
    <mergeCell ref="U6:U10"/>
    <mergeCell ref="S6:S10"/>
    <mergeCell ref="R6:R10"/>
    <mergeCell ref="Q6:Q10"/>
    <mergeCell ref="P6:P10"/>
    <mergeCell ref="O6:O10"/>
    <mergeCell ref="Z6:Z10"/>
    <mergeCell ref="Y6:Y10"/>
    <mergeCell ref="X6:X10"/>
    <mergeCell ref="H34:N34"/>
    <mergeCell ref="H11:N11"/>
    <mergeCell ref="H12:N12"/>
    <mergeCell ref="H13:N13"/>
    <mergeCell ref="H14:N14"/>
    <mergeCell ref="H15:N15"/>
    <mergeCell ref="H16:N16"/>
    <mergeCell ref="H17:N17"/>
    <mergeCell ref="H18:N18"/>
    <mergeCell ref="H19:N19"/>
    <mergeCell ref="H20:N20"/>
    <mergeCell ref="H21:N21"/>
    <mergeCell ref="H22:N22"/>
    <mergeCell ref="H23:N23"/>
    <mergeCell ref="H24:N24"/>
    <mergeCell ref="H25:N25"/>
    <mergeCell ref="H26:N26"/>
    <mergeCell ref="C21:G21"/>
    <mergeCell ref="C22:G22"/>
    <mergeCell ref="C23:G23"/>
    <mergeCell ref="C24:G24"/>
    <mergeCell ref="C25:G25"/>
    <mergeCell ref="C26:G26"/>
    <mergeCell ref="C33:G33"/>
    <mergeCell ref="H27:N27"/>
    <mergeCell ref="H28:N28"/>
    <mergeCell ref="H29:N29"/>
    <mergeCell ref="H30:N30"/>
    <mergeCell ref="H31:N31"/>
    <mergeCell ref="H32:N32"/>
    <mergeCell ref="H33:N33"/>
    <mergeCell ref="C27:G27"/>
    <mergeCell ref="C28:G28"/>
    <mergeCell ref="C35:G35"/>
    <mergeCell ref="H35:N35"/>
    <mergeCell ref="C11:G11"/>
    <mergeCell ref="C29:G29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30:G30"/>
    <mergeCell ref="C31:G31"/>
    <mergeCell ref="C32:G32"/>
    <mergeCell ref="B36:AV36"/>
    <mergeCell ref="AV5:AV10"/>
    <mergeCell ref="T6:T10"/>
    <mergeCell ref="AI6:AI10"/>
    <mergeCell ref="S5:AI5"/>
    <mergeCell ref="O5:R5"/>
    <mergeCell ref="AP6:AP10"/>
    <mergeCell ref="AK5:AM5"/>
    <mergeCell ref="AC6:AC10"/>
    <mergeCell ref="AB6:AB10"/>
    <mergeCell ref="AA6:AA10"/>
    <mergeCell ref="AJ5:AJ10"/>
    <mergeCell ref="AM6:AM10"/>
    <mergeCell ref="AL6:AL10"/>
    <mergeCell ref="AK6:AK10"/>
    <mergeCell ref="C34:G34"/>
  </mergeCells>
  <phoneticPr fontId="1"/>
  <dataValidations count="1">
    <dataValidation type="list" allowBlank="1" showInputMessage="1" showErrorMessage="1" sqref="V11:AH35 O11:S35 AK11:AO35 AR11:AT35">
      <formula1>"　,■"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0"/>
  <sheetViews>
    <sheetView showZeros="0" topLeftCell="A4" zoomScaleNormal="100" zoomScaleSheetLayoutView="115" workbookViewId="0">
      <selection activeCell="O18" sqref="O18:P19"/>
    </sheetView>
  </sheetViews>
  <sheetFormatPr defaultColWidth="0" defaultRowHeight="18.75" customHeight="1" zeroHeight="1" x14ac:dyDescent="0.4"/>
  <cols>
    <col min="1" max="47" width="2.5" style="1" customWidth="1"/>
    <col min="48" max="49" width="2.5" style="1" hidden="1" customWidth="1"/>
    <col min="50" max="16384" width="9" style="1" hidden="1"/>
  </cols>
  <sheetData>
    <row r="1" spans="2:39" ht="18.75" customHeight="1" x14ac:dyDescent="0.4">
      <c r="C1" s="239" t="s">
        <v>4</v>
      </c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  <c r="AH1" s="239"/>
      <c r="AI1" s="239"/>
      <c r="AJ1" s="239"/>
      <c r="AK1" s="239"/>
      <c r="AL1" s="239"/>
      <c r="AM1" s="239"/>
    </row>
    <row r="2" spans="2:39" ht="18.75" customHeight="1" x14ac:dyDescent="0.4"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  <c r="AE2" s="239"/>
      <c r="AF2" s="239"/>
      <c r="AG2" s="239"/>
      <c r="AH2" s="239"/>
      <c r="AI2" s="239"/>
      <c r="AJ2" s="239"/>
      <c r="AK2" s="239"/>
      <c r="AL2" s="239"/>
      <c r="AM2" s="239"/>
    </row>
    <row r="3" spans="2:39" ht="18.75" customHeight="1" x14ac:dyDescent="0.4">
      <c r="C3" s="240" t="s">
        <v>3</v>
      </c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</row>
    <row r="4" spans="2:39" ht="18.75" customHeight="1" x14ac:dyDescent="0.4"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</row>
    <row r="5" spans="2:39" ht="18.75" customHeight="1" x14ac:dyDescent="0.4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Z5" s="241" t="s">
        <v>27</v>
      </c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3"/>
    </row>
    <row r="6" spans="2:39" ht="18.75" customHeight="1" x14ac:dyDescent="0.4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Z6" s="242"/>
      <c r="AA6" s="242"/>
      <c r="AB6" s="242"/>
      <c r="AC6" s="242"/>
      <c r="AD6" s="242"/>
      <c r="AE6" s="242"/>
      <c r="AF6" s="242"/>
      <c r="AG6" s="242"/>
      <c r="AH6" s="242"/>
      <c r="AI6" s="242"/>
      <c r="AJ6" s="242"/>
      <c r="AK6" s="242"/>
      <c r="AL6" s="3"/>
    </row>
    <row r="7" spans="2:39" ht="18.75" customHeight="1" x14ac:dyDescent="0.4">
      <c r="B7" s="2"/>
      <c r="C7" s="218" t="s">
        <v>6</v>
      </c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218"/>
      <c r="AJ7" s="218"/>
      <c r="AK7" s="218"/>
      <c r="AL7" s="218"/>
      <c r="AM7" s="218"/>
    </row>
    <row r="8" spans="2:39" ht="18.75" customHeight="1" x14ac:dyDescent="0.4">
      <c r="B8" s="2"/>
      <c r="P8" s="225" t="s">
        <v>7</v>
      </c>
      <c r="Q8" s="225"/>
      <c r="R8" s="225"/>
      <c r="S8" s="225" t="s">
        <v>8</v>
      </c>
      <c r="T8" s="225"/>
      <c r="U8" s="225"/>
      <c r="V8" s="243"/>
      <c r="W8" s="243"/>
      <c r="X8" s="243"/>
      <c r="Y8" s="243"/>
      <c r="Z8" s="243"/>
      <c r="AA8" s="243"/>
      <c r="AB8" s="243"/>
      <c r="AC8" s="243"/>
      <c r="AD8" s="243"/>
      <c r="AE8" s="243"/>
      <c r="AF8" s="243"/>
      <c r="AG8" s="243"/>
      <c r="AH8" s="243"/>
      <c r="AI8" s="243"/>
      <c r="AJ8" s="243"/>
      <c r="AK8" s="243"/>
      <c r="AL8" s="243"/>
      <c r="AM8" s="243"/>
    </row>
    <row r="9" spans="2:39" ht="18.75" customHeight="1" x14ac:dyDescent="0.4">
      <c r="B9" s="2"/>
      <c r="P9" s="4"/>
      <c r="Q9" s="4"/>
      <c r="R9" s="4"/>
      <c r="S9" s="225" t="s">
        <v>9</v>
      </c>
      <c r="T9" s="225"/>
      <c r="U9" s="225"/>
      <c r="V9" s="243"/>
      <c r="W9" s="243"/>
      <c r="X9" s="243"/>
      <c r="Y9" s="243"/>
      <c r="Z9" s="243"/>
      <c r="AA9" s="243"/>
      <c r="AB9" s="243"/>
      <c r="AC9" s="243"/>
      <c r="AD9" s="243"/>
      <c r="AE9" s="243"/>
      <c r="AF9" s="243"/>
      <c r="AG9" s="243"/>
      <c r="AH9" s="243"/>
      <c r="AI9" s="243"/>
      <c r="AJ9" s="243"/>
      <c r="AK9" s="243"/>
      <c r="AL9" s="243"/>
      <c r="AM9" s="243"/>
    </row>
    <row r="10" spans="2:39" ht="18.75" customHeight="1" x14ac:dyDescent="0.4">
      <c r="B10" s="2"/>
      <c r="P10" s="4"/>
      <c r="Q10" s="4"/>
      <c r="R10" s="4"/>
      <c r="S10" s="225" t="s">
        <v>10</v>
      </c>
      <c r="T10" s="225"/>
      <c r="U10" s="225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  <c r="AJ10" s="244"/>
      <c r="AK10" s="244"/>
      <c r="AL10" s="244"/>
      <c r="AM10" s="244"/>
    </row>
    <row r="11" spans="2:39" ht="18.75" customHeight="1" x14ac:dyDescent="0.4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2:39" ht="18.75" customHeight="1" x14ac:dyDescent="0.4">
      <c r="B12" s="2"/>
      <c r="C12" s="224" t="s">
        <v>11</v>
      </c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</row>
    <row r="13" spans="2:39" ht="18.75" customHeight="1" x14ac:dyDescent="0.4">
      <c r="B13" s="2"/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</row>
    <row r="14" spans="2:39" ht="18.75" customHeight="1" x14ac:dyDescent="0.4">
      <c r="B14" s="2"/>
      <c r="C14" s="225" t="s">
        <v>12</v>
      </c>
      <c r="D14" s="225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  <c r="AA14" s="225"/>
      <c r="AB14" s="225"/>
      <c r="AC14" s="225"/>
      <c r="AD14" s="225"/>
      <c r="AE14" s="225"/>
      <c r="AF14" s="225"/>
      <c r="AG14" s="225"/>
      <c r="AH14" s="225"/>
      <c r="AI14" s="225"/>
      <c r="AJ14" s="225"/>
      <c r="AK14" s="225"/>
      <c r="AL14" s="225"/>
      <c r="AM14" s="225"/>
    </row>
    <row r="15" spans="2:39" ht="18.75" customHeight="1" x14ac:dyDescent="0.4">
      <c r="B15" s="2"/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225"/>
      <c r="U15" s="225"/>
      <c r="V15" s="225"/>
      <c r="W15" s="225"/>
      <c r="X15" s="225"/>
      <c r="Y15" s="225"/>
      <c r="Z15" s="225"/>
      <c r="AA15" s="225"/>
      <c r="AB15" s="225"/>
      <c r="AC15" s="225"/>
      <c r="AD15" s="225"/>
      <c r="AE15" s="225"/>
      <c r="AF15" s="225"/>
      <c r="AG15" s="225"/>
      <c r="AH15" s="225"/>
      <c r="AI15" s="225"/>
      <c r="AJ15" s="225"/>
      <c r="AK15" s="225"/>
      <c r="AL15" s="225"/>
      <c r="AM15" s="225"/>
    </row>
    <row r="16" spans="2:39" ht="18.75" customHeight="1" x14ac:dyDescent="0.4">
      <c r="C16" s="5"/>
      <c r="D16" s="226" t="s">
        <v>0</v>
      </c>
      <c r="E16" s="226"/>
      <c r="F16" s="226"/>
      <c r="G16" s="226"/>
      <c r="H16" s="226"/>
      <c r="I16" s="226"/>
      <c r="J16" s="226"/>
      <c r="K16" s="226"/>
      <c r="L16" s="226"/>
      <c r="M16" s="226"/>
      <c r="N16" s="6"/>
      <c r="O16" s="229"/>
      <c r="P16" s="230"/>
      <c r="Q16" s="230"/>
      <c r="R16" s="230"/>
      <c r="S16" s="230"/>
      <c r="T16" s="230"/>
      <c r="U16" s="230"/>
      <c r="V16" s="230"/>
      <c r="W16" s="230"/>
      <c r="X16" s="230"/>
      <c r="Y16" s="230"/>
      <c r="Z16" s="230"/>
      <c r="AA16" s="230"/>
      <c r="AB16" s="230"/>
      <c r="AC16" s="230"/>
      <c r="AD16" s="230"/>
      <c r="AE16" s="230"/>
      <c r="AF16" s="230"/>
      <c r="AG16" s="230"/>
      <c r="AH16" s="230"/>
      <c r="AI16" s="230"/>
      <c r="AJ16" s="230"/>
      <c r="AK16" s="230"/>
      <c r="AL16" s="230"/>
      <c r="AM16" s="231"/>
    </row>
    <row r="17" spans="3:39" ht="18.75" customHeight="1" x14ac:dyDescent="0.4">
      <c r="C17" s="7"/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8"/>
      <c r="O17" s="232"/>
      <c r="P17" s="233"/>
      <c r="Q17" s="233"/>
      <c r="R17" s="233"/>
      <c r="S17" s="233"/>
      <c r="T17" s="233"/>
      <c r="U17" s="233"/>
      <c r="V17" s="233"/>
      <c r="W17" s="233"/>
      <c r="X17" s="233"/>
      <c r="Y17" s="233"/>
      <c r="Z17" s="233"/>
      <c r="AA17" s="233"/>
      <c r="AB17" s="233"/>
      <c r="AC17" s="233"/>
      <c r="AD17" s="233"/>
      <c r="AE17" s="233"/>
      <c r="AF17" s="233"/>
      <c r="AG17" s="233"/>
      <c r="AH17" s="233"/>
      <c r="AI17" s="233"/>
      <c r="AJ17" s="233"/>
      <c r="AK17" s="233"/>
      <c r="AL17" s="233"/>
      <c r="AM17" s="234"/>
    </row>
    <row r="18" spans="3:39" ht="18.75" customHeight="1" x14ac:dyDescent="0.4">
      <c r="C18" s="5"/>
      <c r="D18" s="226" t="s">
        <v>13</v>
      </c>
      <c r="E18" s="226"/>
      <c r="F18" s="226"/>
      <c r="G18" s="226"/>
      <c r="H18" s="226"/>
      <c r="I18" s="226"/>
      <c r="J18" s="226"/>
      <c r="K18" s="226"/>
      <c r="L18" s="226"/>
      <c r="M18" s="226"/>
      <c r="N18" s="6"/>
      <c r="O18" s="249" t="s">
        <v>47</v>
      </c>
      <c r="P18" s="237"/>
      <c r="Q18" s="235" t="s">
        <v>23</v>
      </c>
      <c r="R18" s="235"/>
      <c r="S18" s="235"/>
      <c r="T18" s="235"/>
      <c r="U18" s="237" t="str">
        <f>IF(COUNTIF('別紙（搬入車両一覧情報）'!V11:V35,"■")&gt;=1,"☑","□")</f>
        <v>□</v>
      </c>
      <c r="V18" s="237"/>
      <c r="W18" s="235" t="s">
        <v>24</v>
      </c>
      <c r="X18" s="235"/>
      <c r="Y18" s="235"/>
      <c r="Z18" s="235"/>
      <c r="AA18" s="237" t="str">
        <f>IF(COUNTIF('別紙（搬入車両一覧情報）'!W11:W35,"■")&gt;=1,"☑","□")</f>
        <v>□</v>
      </c>
      <c r="AB18" s="237"/>
      <c r="AC18" s="235" t="s">
        <v>18</v>
      </c>
      <c r="AD18" s="235"/>
      <c r="AE18" s="235"/>
      <c r="AF18" s="235"/>
      <c r="AG18" s="237" t="str">
        <f>IF(COUNTIF('別紙（搬入車両一覧情報）'!X11:AH35,"■")&gt;=1,"☑","□")</f>
        <v>□</v>
      </c>
      <c r="AH18" s="237"/>
      <c r="AI18" s="235" t="s">
        <v>25</v>
      </c>
      <c r="AJ18" s="235"/>
      <c r="AK18" s="235"/>
      <c r="AL18" s="235"/>
      <c r="AM18" s="9"/>
    </row>
    <row r="19" spans="3:39" ht="18.75" customHeight="1" x14ac:dyDescent="0.4">
      <c r="C19" s="10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11"/>
      <c r="O19" s="250"/>
      <c r="P19" s="238"/>
      <c r="Q19" s="236"/>
      <c r="R19" s="236"/>
      <c r="S19" s="236"/>
      <c r="T19" s="236"/>
      <c r="U19" s="238"/>
      <c r="V19" s="238"/>
      <c r="W19" s="236"/>
      <c r="X19" s="236"/>
      <c r="Y19" s="236"/>
      <c r="Z19" s="236"/>
      <c r="AA19" s="238"/>
      <c r="AB19" s="238"/>
      <c r="AC19" s="236"/>
      <c r="AD19" s="236"/>
      <c r="AE19" s="236"/>
      <c r="AF19" s="236"/>
      <c r="AG19" s="238"/>
      <c r="AH19" s="238"/>
      <c r="AI19" s="236"/>
      <c r="AJ19" s="236"/>
      <c r="AK19" s="236"/>
      <c r="AL19" s="236"/>
      <c r="AM19" s="11"/>
    </row>
    <row r="20" spans="3:39" ht="18.75" customHeight="1" x14ac:dyDescent="0.4">
      <c r="C20" s="5"/>
      <c r="D20" s="226" t="s">
        <v>14</v>
      </c>
      <c r="E20" s="226"/>
      <c r="F20" s="226"/>
      <c r="G20" s="226"/>
      <c r="H20" s="226"/>
      <c r="I20" s="226"/>
      <c r="J20" s="226"/>
      <c r="K20" s="226"/>
      <c r="L20" s="226"/>
      <c r="M20" s="226"/>
      <c r="N20" s="6"/>
      <c r="O20" s="256" t="str">
        <f>IF(COUNTIF('別紙（搬入車両一覧情報）'!$O$11:$O$35,"■")+COUNTIF('別紙（搬入車両一覧情報）'!$AK$11:$AK$35,"■")&gt;=1,"☑","□")</f>
        <v>□</v>
      </c>
      <c r="P20" s="257"/>
      <c r="Q20" s="251" t="s">
        <v>21</v>
      </c>
      <c r="R20" s="251"/>
      <c r="S20" s="251"/>
      <c r="T20" s="251"/>
      <c r="U20" s="237" t="str">
        <f>IF(COUNTIF('別紙（搬入車両一覧情報）'!$P$11:$P$35,"■")+COUNTIF('別紙（搬入車両一覧情報）'!$AL$11:$AL$35,"■")&gt;=1,"☑","□")</f>
        <v>□</v>
      </c>
      <c r="V20" s="237"/>
      <c r="W20" s="251" t="s">
        <v>36</v>
      </c>
      <c r="X20" s="251"/>
      <c r="Y20" s="251"/>
      <c r="Z20" s="251"/>
      <c r="AA20" s="237" t="str">
        <f>IF(COUNTIF('別紙（搬入車両一覧情報）'!$Q$11:$Q$35,"■")+COUNTIF('別紙（搬入車両一覧情報）'!$AM$11:$AM$35,"■")&gt;=1,"☑","□")</f>
        <v>□</v>
      </c>
      <c r="AB20" s="237"/>
      <c r="AC20" s="251" t="s">
        <v>22</v>
      </c>
      <c r="AD20" s="251"/>
      <c r="AE20" s="251"/>
      <c r="AF20" s="251"/>
      <c r="AG20" s="237" t="str">
        <f>IF(COUNTIF('別紙（搬入車両一覧情報）'!$R$11:$R$35,"■")&gt;=1,"☑","□")</f>
        <v>□</v>
      </c>
      <c r="AH20" s="237"/>
      <c r="AI20" s="251" t="s">
        <v>37</v>
      </c>
      <c r="AJ20" s="251"/>
      <c r="AK20" s="251"/>
      <c r="AL20" s="251"/>
      <c r="AM20" s="252"/>
    </row>
    <row r="21" spans="3:39" ht="18.75" customHeight="1" thickBot="1" x14ac:dyDescent="0.45">
      <c r="C21" s="7"/>
      <c r="D21" s="227"/>
      <c r="E21" s="227"/>
      <c r="F21" s="227"/>
      <c r="G21" s="227"/>
      <c r="H21" s="227"/>
      <c r="I21" s="227"/>
      <c r="J21" s="227"/>
      <c r="K21" s="227"/>
      <c r="L21" s="227"/>
      <c r="M21" s="227"/>
      <c r="N21" s="8"/>
      <c r="O21" s="258"/>
      <c r="P21" s="259"/>
      <c r="Q21" s="253"/>
      <c r="R21" s="253"/>
      <c r="S21" s="253"/>
      <c r="T21" s="253"/>
      <c r="U21" s="255"/>
      <c r="V21" s="255"/>
      <c r="W21" s="253"/>
      <c r="X21" s="253"/>
      <c r="Y21" s="253"/>
      <c r="Z21" s="253"/>
      <c r="AA21" s="255"/>
      <c r="AB21" s="255"/>
      <c r="AC21" s="253"/>
      <c r="AD21" s="253"/>
      <c r="AE21" s="253"/>
      <c r="AF21" s="253"/>
      <c r="AG21" s="255"/>
      <c r="AH21" s="255"/>
      <c r="AI21" s="253"/>
      <c r="AJ21" s="253"/>
      <c r="AK21" s="253"/>
      <c r="AL21" s="253"/>
      <c r="AM21" s="254"/>
    </row>
    <row r="22" spans="3:39" ht="18.75" customHeight="1" x14ac:dyDescent="0.4">
      <c r="C22" s="12"/>
      <c r="D22" s="219" t="s">
        <v>15</v>
      </c>
      <c r="E22" s="219"/>
      <c r="F22" s="219"/>
      <c r="G22" s="219"/>
      <c r="H22" s="219"/>
      <c r="I22" s="219"/>
      <c r="J22" s="219"/>
      <c r="K22" s="219"/>
      <c r="L22" s="219"/>
      <c r="M22" s="219"/>
      <c r="N22" s="13"/>
      <c r="O22" s="220" t="s">
        <v>1</v>
      </c>
      <c r="P22" s="220"/>
      <c r="Q22" s="220"/>
      <c r="R22" s="220"/>
      <c r="S22" s="220"/>
      <c r="T22" s="220"/>
      <c r="U22" s="220"/>
      <c r="V22" s="220"/>
      <c r="W22" s="221" t="s">
        <v>2</v>
      </c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3"/>
    </row>
    <row r="23" spans="3:39" ht="18.75" customHeight="1" x14ac:dyDescent="0.4">
      <c r="C23" s="14"/>
      <c r="D23" s="15"/>
      <c r="E23" s="15"/>
      <c r="F23" s="15"/>
      <c r="G23" s="15"/>
      <c r="H23" s="15"/>
      <c r="I23" s="16"/>
      <c r="J23" s="16"/>
      <c r="K23" s="16"/>
      <c r="L23" s="16"/>
      <c r="M23" s="16"/>
      <c r="N23" s="8"/>
      <c r="O23" s="245">
        <f>'別紙（搬入車両一覧情報）'!C11</f>
        <v>0</v>
      </c>
      <c r="P23" s="245"/>
      <c r="Q23" s="245"/>
      <c r="R23" s="245"/>
      <c r="S23" s="245"/>
      <c r="T23" s="245"/>
      <c r="U23" s="245"/>
      <c r="V23" s="245"/>
      <c r="W23" s="246">
        <f>'別紙（搬入車両一覧情報）'!H11</f>
        <v>0</v>
      </c>
      <c r="X23" s="247"/>
      <c r="Y23" s="247"/>
      <c r="Z23" s="247"/>
      <c r="AA23" s="247"/>
      <c r="AB23" s="247"/>
      <c r="AC23" s="247"/>
      <c r="AD23" s="247"/>
      <c r="AE23" s="247"/>
      <c r="AF23" s="247"/>
      <c r="AG23" s="247"/>
      <c r="AH23" s="247"/>
      <c r="AI23" s="247"/>
      <c r="AJ23" s="247"/>
      <c r="AK23" s="247"/>
      <c r="AL23" s="247"/>
      <c r="AM23" s="248"/>
    </row>
    <row r="24" spans="3:39" ht="18.75" customHeight="1" x14ac:dyDescent="0.4">
      <c r="C24" s="14"/>
      <c r="D24" s="15"/>
      <c r="E24" s="15"/>
      <c r="F24" s="15"/>
      <c r="G24" s="15"/>
      <c r="H24" s="15"/>
      <c r="I24" s="16"/>
      <c r="J24" s="16"/>
      <c r="K24" s="16"/>
      <c r="L24" s="16"/>
      <c r="M24" s="16"/>
      <c r="N24" s="8"/>
      <c r="O24" s="213">
        <f>'別紙（搬入車両一覧情報）'!C12</f>
        <v>0</v>
      </c>
      <c r="P24" s="213"/>
      <c r="Q24" s="213"/>
      <c r="R24" s="213"/>
      <c r="S24" s="213"/>
      <c r="T24" s="213"/>
      <c r="U24" s="213"/>
      <c r="V24" s="213"/>
      <c r="W24" s="208">
        <f>'別紙（搬入車両一覧情報）'!H12</f>
        <v>0</v>
      </c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10"/>
    </row>
    <row r="25" spans="3:39" ht="18.75" customHeight="1" x14ac:dyDescent="0.4">
      <c r="C25" s="14"/>
      <c r="D25" s="15"/>
      <c r="E25" s="15"/>
      <c r="F25" s="15"/>
      <c r="G25" s="15"/>
      <c r="H25" s="15"/>
      <c r="I25" s="16"/>
      <c r="J25" s="16"/>
      <c r="K25" s="16"/>
      <c r="L25" s="16"/>
      <c r="M25" s="16"/>
      <c r="N25" s="8"/>
      <c r="O25" s="213">
        <f>'別紙（搬入車両一覧情報）'!C13</f>
        <v>0</v>
      </c>
      <c r="P25" s="213"/>
      <c r="Q25" s="213"/>
      <c r="R25" s="213"/>
      <c r="S25" s="213"/>
      <c r="T25" s="213"/>
      <c r="U25" s="213"/>
      <c r="V25" s="213"/>
      <c r="W25" s="208">
        <f>'別紙（搬入車両一覧情報）'!H13</f>
        <v>0</v>
      </c>
      <c r="X25" s="209"/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9"/>
      <c r="AJ25" s="209"/>
      <c r="AK25" s="209"/>
      <c r="AL25" s="209"/>
      <c r="AM25" s="210"/>
    </row>
    <row r="26" spans="3:39" ht="18.75" customHeight="1" x14ac:dyDescent="0.4">
      <c r="C26" s="14"/>
      <c r="D26" s="15"/>
      <c r="E26" s="15"/>
      <c r="F26" s="15"/>
      <c r="G26" s="15"/>
      <c r="H26" s="15"/>
      <c r="I26" s="16"/>
      <c r="J26" s="16"/>
      <c r="K26" s="16"/>
      <c r="L26" s="16"/>
      <c r="M26" s="16"/>
      <c r="N26" s="8"/>
      <c r="O26" s="213">
        <f>'別紙（搬入車両一覧情報）'!C14</f>
        <v>0</v>
      </c>
      <c r="P26" s="213"/>
      <c r="Q26" s="213"/>
      <c r="R26" s="213"/>
      <c r="S26" s="213"/>
      <c r="T26" s="213"/>
      <c r="U26" s="213"/>
      <c r="V26" s="213"/>
      <c r="W26" s="208">
        <f>'別紙（搬入車両一覧情報）'!H14</f>
        <v>0</v>
      </c>
      <c r="X26" s="209"/>
      <c r="Y26" s="209"/>
      <c r="Z26" s="209"/>
      <c r="AA26" s="209"/>
      <c r="AB26" s="209"/>
      <c r="AC26" s="209"/>
      <c r="AD26" s="209"/>
      <c r="AE26" s="209"/>
      <c r="AF26" s="209"/>
      <c r="AG26" s="209"/>
      <c r="AH26" s="209"/>
      <c r="AI26" s="209"/>
      <c r="AJ26" s="209"/>
      <c r="AK26" s="209"/>
      <c r="AL26" s="209"/>
      <c r="AM26" s="210"/>
    </row>
    <row r="27" spans="3:39" ht="18.75" customHeight="1" x14ac:dyDescent="0.4">
      <c r="C27" s="14"/>
      <c r="D27" s="15"/>
      <c r="E27" s="15"/>
      <c r="F27" s="15"/>
      <c r="G27" s="15"/>
      <c r="H27" s="15"/>
      <c r="I27" s="16"/>
      <c r="J27" s="16"/>
      <c r="K27" s="16"/>
      <c r="L27" s="16"/>
      <c r="M27" s="16"/>
      <c r="N27" s="8"/>
      <c r="O27" s="213">
        <f>'別紙（搬入車両一覧情報）'!C15</f>
        <v>0</v>
      </c>
      <c r="P27" s="213"/>
      <c r="Q27" s="213"/>
      <c r="R27" s="213"/>
      <c r="S27" s="213"/>
      <c r="T27" s="213"/>
      <c r="U27" s="213"/>
      <c r="V27" s="213"/>
      <c r="W27" s="208">
        <f>'別紙（搬入車両一覧情報）'!H15</f>
        <v>0</v>
      </c>
      <c r="X27" s="209"/>
      <c r="Y27" s="209"/>
      <c r="Z27" s="209"/>
      <c r="AA27" s="209"/>
      <c r="AB27" s="209"/>
      <c r="AC27" s="209"/>
      <c r="AD27" s="209"/>
      <c r="AE27" s="209"/>
      <c r="AF27" s="209"/>
      <c r="AG27" s="209"/>
      <c r="AH27" s="209"/>
      <c r="AI27" s="209"/>
      <c r="AJ27" s="209"/>
      <c r="AK27" s="209"/>
      <c r="AL27" s="209"/>
      <c r="AM27" s="210"/>
    </row>
    <row r="28" spans="3:39" ht="18.75" customHeight="1" x14ac:dyDescent="0.4">
      <c r="C28" s="14"/>
      <c r="D28" s="15"/>
      <c r="E28" s="15"/>
      <c r="F28" s="15"/>
      <c r="G28" s="15"/>
      <c r="H28" s="15"/>
      <c r="I28" s="16"/>
      <c r="J28" s="16"/>
      <c r="K28" s="16"/>
      <c r="L28" s="16"/>
      <c r="M28" s="16"/>
      <c r="N28" s="8"/>
      <c r="O28" s="213">
        <f>'別紙（搬入車両一覧情報）'!C16</f>
        <v>0</v>
      </c>
      <c r="P28" s="213"/>
      <c r="Q28" s="213"/>
      <c r="R28" s="213"/>
      <c r="S28" s="213"/>
      <c r="T28" s="213"/>
      <c r="U28" s="213"/>
      <c r="V28" s="213"/>
      <c r="W28" s="208">
        <f>'別紙（搬入車両一覧情報）'!H16</f>
        <v>0</v>
      </c>
      <c r="X28" s="209"/>
      <c r="Y28" s="209"/>
      <c r="Z28" s="209"/>
      <c r="AA28" s="209"/>
      <c r="AB28" s="209"/>
      <c r="AC28" s="209"/>
      <c r="AD28" s="209"/>
      <c r="AE28" s="209"/>
      <c r="AF28" s="209"/>
      <c r="AG28" s="209"/>
      <c r="AH28" s="209"/>
      <c r="AI28" s="209"/>
      <c r="AJ28" s="209"/>
      <c r="AK28" s="209"/>
      <c r="AL28" s="209"/>
      <c r="AM28" s="210"/>
    </row>
    <row r="29" spans="3:39" ht="18.75" customHeight="1" x14ac:dyDescent="0.4">
      <c r="C29" s="14"/>
      <c r="D29" s="15"/>
      <c r="E29" s="15"/>
      <c r="F29" s="15"/>
      <c r="G29" s="15"/>
      <c r="H29" s="15"/>
      <c r="I29" s="16"/>
      <c r="J29" s="16"/>
      <c r="K29" s="16"/>
      <c r="L29" s="16"/>
      <c r="M29" s="16"/>
      <c r="N29" s="8"/>
      <c r="O29" s="213">
        <f>'別紙（搬入車両一覧情報）'!C17</f>
        <v>0</v>
      </c>
      <c r="P29" s="213"/>
      <c r="Q29" s="213"/>
      <c r="R29" s="213"/>
      <c r="S29" s="213"/>
      <c r="T29" s="213"/>
      <c r="U29" s="213"/>
      <c r="V29" s="213"/>
      <c r="W29" s="208">
        <f>'別紙（搬入車両一覧情報）'!H17</f>
        <v>0</v>
      </c>
      <c r="X29" s="209"/>
      <c r="Y29" s="209"/>
      <c r="Z29" s="209"/>
      <c r="AA29" s="209"/>
      <c r="AB29" s="209"/>
      <c r="AC29" s="209"/>
      <c r="AD29" s="209"/>
      <c r="AE29" s="209"/>
      <c r="AF29" s="209"/>
      <c r="AG29" s="209"/>
      <c r="AH29" s="209"/>
      <c r="AI29" s="209"/>
      <c r="AJ29" s="209"/>
      <c r="AK29" s="209"/>
      <c r="AL29" s="209"/>
      <c r="AM29" s="210"/>
    </row>
    <row r="30" spans="3:39" ht="18.75" customHeight="1" x14ac:dyDescent="0.4">
      <c r="C30" s="14"/>
      <c r="D30" s="15"/>
      <c r="E30" s="15"/>
      <c r="F30" s="15"/>
      <c r="G30" s="15"/>
      <c r="H30" s="15"/>
      <c r="I30" s="16"/>
      <c r="J30" s="16"/>
      <c r="K30" s="16"/>
      <c r="L30" s="16"/>
      <c r="M30" s="16"/>
      <c r="N30" s="8"/>
      <c r="O30" s="213">
        <f>'別紙（搬入車両一覧情報）'!C18</f>
        <v>0</v>
      </c>
      <c r="P30" s="213"/>
      <c r="Q30" s="213"/>
      <c r="R30" s="213"/>
      <c r="S30" s="213"/>
      <c r="T30" s="213"/>
      <c r="U30" s="213"/>
      <c r="V30" s="213"/>
      <c r="W30" s="208">
        <f>'別紙（搬入車両一覧情報）'!H18</f>
        <v>0</v>
      </c>
      <c r="X30" s="209"/>
      <c r="Y30" s="209"/>
      <c r="Z30" s="209"/>
      <c r="AA30" s="209"/>
      <c r="AB30" s="209"/>
      <c r="AC30" s="209"/>
      <c r="AD30" s="209"/>
      <c r="AE30" s="209"/>
      <c r="AF30" s="209"/>
      <c r="AG30" s="209"/>
      <c r="AH30" s="209"/>
      <c r="AI30" s="209"/>
      <c r="AJ30" s="209"/>
      <c r="AK30" s="209"/>
      <c r="AL30" s="209"/>
      <c r="AM30" s="210"/>
    </row>
    <row r="31" spans="3:39" ht="18.75" customHeight="1" x14ac:dyDescent="0.4">
      <c r="C31" s="14"/>
      <c r="D31" s="15"/>
      <c r="E31" s="15"/>
      <c r="F31" s="15"/>
      <c r="G31" s="15"/>
      <c r="H31" s="15"/>
      <c r="I31" s="16"/>
      <c r="J31" s="16"/>
      <c r="K31" s="16"/>
      <c r="L31" s="16"/>
      <c r="M31" s="16"/>
      <c r="N31" s="8"/>
      <c r="O31" s="213">
        <f>'別紙（搬入車両一覧情報）'!C19</f>
        <v>0</v>
      </c>
      <c r="P31" s="213"/>
      <c r="Q31" s="213"/>
      <c r="R31" s="213"/>
      <c r="S31" s="213"/>
      <c r="T31" s="213"/>
      <c r="U31" s="213"/>
      <c r="V31" s="213"/>
      <c r="W31" s="208">
        <f>'別紙（搬入車両一覧情報）'!H19</f>
        <v>0</v>
      </c>
      <c r="X31" s="209"/>
      <c r="Y31" s="209"/>
      <c r="Z31" s="209"/>
      <c r="AA31" s="209"/>
      <c r="AB31" s="209"/>
      <c r="AC31" s="209"/>
      <c r="AD31" s="209"/>
      <c r="AE31" s="209"/>
      <c r="AF31" s="209"/>
      <c r="AG31" s="209"/>
      <c r="AH31" s="209"/>
      <c r="AI31" s="209"/>
      <c r="AJ31" s="209"/>
      <c r="AK31" s="209"/>
      <c r="AL31" s="209"/>
      <c r="AM31" s="210"/>
    </row>
    <row r="32" spans="3:39" ht="18.75" customHeight="1" x14ac:dyDescent="0.4">
      <c r="C32" s="14"/>
      <c r="D32" s="15"/>
      <c r="E32" s="15"/>
      <c r="F32" s="15"/>
      <c r="G32" s="15"/>
      <c r="H32" s="15"/>
      <c r="I32" s="16"/>
      <c r="J32" s="16"/>
      <c r="K32" s="16"/>
      <c r="L32" s="16"/>
      <c r="M32" s="16"/>
      <c r="N32" s="8"/>
      <c r="O32" s="213">
        <f>'別紙（搬入車両一覧情報）'!C20</f>
        <v>0</v>
      </c>
      <c r="P32" s="213"/>
      <c r="Q32" s="213"/>
      <c r="R32" s="213"/>
      <c r="S32" s="213"/>
      <c r="T32" s="213"/>
      <c r="U32" s="213"/>
      <c r="V32" s="213"/>
      <c r="W32" s="208">
        <f>'別紙（搬入車両一覧情報）'!H20</f>
        <v>0</v>
      </c>
      <c r="X32" s="209"/>
      <c r="Y32" s="209"/>
      <c r="Z32" s="209"/>
      <c r="AA32" s="209"/>
      <c r="AB32" s="209"/>
      <c r="AC32" s="209"/>
      <c r="AD32" s="209"/>
      <c r="AE32" s="209"/>
      <c r="AF32" s="209"/>
      <c r="AG32" s="209"/>
      <c r="AH32" s="209"/>
      <c r="AI32" s="209"/>
      <c r="AJ32" s="209"/>
      <c r="AK32" s="209"/>
      <c r="AL32" s="209"/>
      <c r="AM32" s="210"/>
    </row>
    <row r="33" spans="3:39" ht="18.75" customHeight="1" x14ac:dyDescent="0.4">
      <c r="C33" s="14"/>
      <c r="D33" s="15"/>
      <c r="E33" s="15"/>
      <c r="F33" s="15"/>
      <c r="G33" s="15"/>
      <c r="H33" s="15"/>
      <c r="I33" s="16"/>
      <c r="J33" s="16"/>
      <c r="K33" s="16"/>
      <c r="L33" s="16"/>
      <c r="M33" s="16"/>
      <c r="N33" s="8"/>
      <c r="O33" s="213">
        <f>'別紙（搬入車両一覧情報）'!C21</f>
        <v>0</v>
      </c>
      <c r="P33" s="213"/>
      <c r="Q33" s="213"/>
      <c r="R33" s="213"/>
      <c r="S33" s="213"/>
      <c r="T33" s="213"/>
      <c r="U33" s="213"/>
      <c r="V33" s="213"/>
      <c r="W33" s="208">
        <f>'別紙（搬入車両一覧情報）'!H21</f>
        <v>0</v>
      </c>
      <c r="X33" s="209"/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209"/>
      <c r="AJ33" s="209"/>
      <c r="AK33" s="209"/>
      <c r="AL33" s="209"/>
      <c r="AM33" s="210"/>
    </row>
    <row r="34" spans="3:39" ht="18.75" customHeight="1" x14ac:dyDescent="0.4">
      <c r="C34" s="14"/>
      <c r="D34" s="15"/>
      <c r="E34" s="15"/>
      <c r="F34" s="15"/>
      <c r="G34" s="15"/>
      <c r="H34" s="15"/>
      <c r="I34" s="16"/>
      <c r="J34" s="16"/>
      <c r="K34" s="16"/>
      <c r="L34" s="16"/>
      <c r="M34" s="16"/>
      <c r="N34" s="8"/>
      <c r="O34" s="213">
        <f>'別紙（搬入車両一覧情報）'!C22</f>
        <v>0</v>
      </c>
      <c r="P34" s="213"/>
      <c r="Q34" s="213"/>
      <c r="R34" s="213"/>
      <c r="S34" s="213"/>
      <c r="T34" s="213"/>
      <c r="U34" s="213"/>
      <c r="V34" s="213"/>
      <c r="W34" s="208">
        <f>'別紙（搬入車両一覧情報）'!H22</f>
        <v>0</v>
      </c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9"/>
      <c r="AJ34" s="209"/>
      <c r="AK34" s="209"/>
      <c r="AL34" s="209"/>
      <c r="AM34" s="210"/>
    </row>
    <row r="35" spans="3:39" ht="18.75" customHeight="1" x14ac:dyDescent="0.4">
      <c r="C35" s="14"/>
      <c r="D35" s="15"/>
      <c r="E35" s="15"/>
      <c r="F35" s="15"/>
      <c r="G35" s="15"/>
      <c r="H35" s="15"/>
      <c r="I35" s="16"/>
      <c r="J35" s="16"/>
      <c r="K35" s="16"/>
      <c r="L35" s="16"/>
      <c r="M35" s="16"/>
      <c r="N35" s="8"/>
      <c r="O35" s="213">
        <f>'別紙（搬入車両一覧情報）'!C23</f>
        <v>0</v>
      </c>
      <c r="P35" s="213"/>
      <c r="Q35" s="213"/>
      <c r="R35" s="213"/>
      <c r="S35" s="213"/>
      <c r="T35" s="213"/>
      <c r="U35" s="213"/>
      <c r="V35" s="213"/>
      <c r="W35" s="208">
        <f>'別紙（搬入車両一覧情報）'!H23</f>
        <v>0</v>
      </c>
      <c r="X35" s="209"/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9"/>
      <c r="AJ35" s="209"/>
      <c r="AK35" s="209"/>
      <c r="AL35" s="209"/>
      <c r="AM35" s="210"/>
    </row>
    <row r="36" spans="3:39" ht="18.75" customHeight="1" x14ac:dyDescent="0.4">
      <c r="C36" s="14"/>
      <c r="D36" s="15"/>
      <c r="E36" s="15"/>
      <c r="F36" s="15"/>
      <c r="G36" s="15"/>
      <c r="H36" s="15"/>
      <c r="I36" s="16"/>
      <c r="J36" s="16"/>
      <c r="K36" s="16"/>
      <c r="L36" s="16"/>
      <c r="M36" s="16"/>
      <c r="N36" s="8"/>
      <c r="O36" s="213">
        <f>'別紙（搬入車両一覧情報）'!C24</f>
        <v>0</v>
      </c>
      <c r="P36" s="213"/>
      <c r="Q36" s="213"/>
      <c r="R36" s="213"/>
      <c r="S36" s="213"/>
      <c r="T36" s="213"/>
      <c r="U36" s="213"/>
      <c r="V36" s="213"/>
      <c r="W36" s="208">
        <f>'別紙（搬入車両一覧情報）'!H24</f>
        <v>0</v>
      </c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09"/>
      <c r="AK36" s="209"/>
      <c r="AL36" s="209"/>
      <c r="AM36" s="210"/>
    </row>
    <row r="37" spans="3:39" ht="18.75" customHeight="1" x14ac:dyDescent="0.4">
      <c r="C37" s="14"/>
      <c r="D37" s="15"/>
      <c r="E37" s="15"/>
      <c r="F37" s="15"/>
      <c r="G37" s="15"/>
      <c r="H37" s="15"/>
      <c r="I37" s="16"/>
      <c r="J37" s="16"/>
      <c r="K37" s="16"/>
      <c r="L37" s="16"/>
      <c r="M37" s="16"/>
      <c r="N37" s="8"/>
      <c r="O37" s="213">
        <f>'別紙（搬入車両一覧情報）'!C25</f>
        <v>0</v>
      </c>
      <c r="P37" s="213"/>
      <c r="Q37" s="213"/>
      <c r="R37" s="213"/>
      <c r="S37" s="213"/>
      <c r="T37" s="213"/>
      <c r="U37" s="213"/>
      <c r="V37" s="213"/>
      <c r="W37" s="208">
        <f>'別紙（搬入車両一覧情報）'!H25</f>
        <v>0</v>
      </c>
      <c r="X37" s="209"/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9"/>
      <c r="AJ37" s="209"/>
      <c r="AK37" s="209"/>
      <c r="AL37" s="209"/>
      <c r="AM37" s="210"/>
    </row>
    <row r="38" spans="3:39" ht="18.75" customHeight="1" x14ac:dyDescent="0.4">
      <c r="C38" s="14"/>
      <c r="D38" s="15"/>
      <c r="E38" s="15"/>
      <c r="F38" s="15"/>
      <c r="G38" s="15"/>
      <c r="H38" s="15"/>
      <c r="I38" s="16"/>
      <c r="J38" s="16"/>
      <c r="K38" s="16"/>
      <c r="L38" s="16"/>
      <c r="M38" s="16"/>
      <c r="N38" s="8"/>
      <c r="O38" s="213">
        <f>'別紙（搬入車両一覧情報）'!C26</f>
        <v>0</v>
      </c>
      <c r="P38" s="213"/>
      <c r="Q38" s="213"/>
      <c r="R38" s="213"/>
      <c r="S38" s="213"/>
      <c r="T38" s="213"/>
      <c r="U38" s="213"/>
      <c r="V38" s="213"/>
      <c r="W38" s="208">
        <f>'別紙（搬入車両一覧情報）'!H26</f>
        <v>0</v>
      </c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  <c r="AJ38" s="209"/>
      <c r="AK38" s="209"/>
      <c r="AL38" s="209"/>
      <c r="AM38" s="210"/>
    </row>
    <row r="39" spans="3:39" ht="18.75" customHeight="1" x14ac:dyDescent="0.4">
      <c r="C39" s="14"/>
      <c r="D39" s="15"/>
      <c r="E39" s="15"/>
      <c r="F39" s="15"/>
      <c r="G39" s="15"/>
      <c r="H39" s="15"/>
      <c r="I39" s="16"/>
      <c r="J39" s="16"/>
      <c r="K39" s="16"/>
      <c r="L39" s="16"/>
      <c r="M39" s="16"/>
      <c r="N39" s="8"/>
      <c r="O39" s="213">
        <f>'別紙（搬入車両一覧情報）'!C27</f>
        <v>0</v>
      </c>
      <c r="P39" s="213"/>
      <c r="Q39" s="213"/>
      <c r="R39" s="213"/>
      <c r="S39" s="213"/>
      <c r="T39" s="213"/>
      <c r="U39" s="213"/>
      <c r="V39" s="213"/>
      <c r="W39" s="208">
        <f>'別紙（搬入車両一覧情報）'!H27</f>
        <v>0</v>
      </c>
      <c r="X39" s="209"/>
      <c r="Y39" s="209"/>
      <c r="Z39" s="209"/>
      <c r="AA39" s="209"/>
      <c r="AB39" s="209"/>
      <c r="AC39" s="209"/>
      <c r="AD39" s="209"/>
      <c r="AE39" s="209"/>
      <c r="AF39" s="209"/>
      <c r="AG39" s="209"/>
      <c r="AH39" s="209"/>
      <c r="AI39" s="209"/>
      <c r="AJ39" s="209"/>
      <c r="AK39" s="209"/>
      <c r="AL39" s="209"/>
      <c r="AM39" s="210"/>
    </row>
    <row r="40" spans="3:39" ht="18.75" customHeight="1" x14ac:dyDescent="0.4">
      <c r="C40" s="14"/>
      <c r="D40" s="15"/>
      <c r="E40" s="15"/>
      <c r="F40" s="15"/>
      <c r="G40" s="15"/>
      <c r="H40" s="15"/>
      <c r="I40" s="16"/>
      <c r="J40" s="16"/>
      <c r="K40" s="16"/>
      <c r="L40" s="16"/>
      <c r="M40" s="16"/>
      <c r="N40" s="8"/>
      <c r="O40" s="213">
        <f>'別紙（搬入車両一覧情報）'!C28</f>
        <v>0</v>
      </c>
      <c r="P40" s="213"/>
      <c r="Q40" s="213"/>
      <c r="R40" s="213"/>
      <c r="S40" s="213"/>
      <c r="T40" s="213"/>
      <c r="U40" s="213"/>
      <c r="V40" s="213"/>
      <c r="W40" s="208">
        <f>'別紙（搬入車両一覧情報）'!H28</f>
        <v>0</v>
      </c>
      <c r="X40" s="209"/>
      <c r="Y40" s="209"/>
      <c r="Z40" s="209"/>
      <c r="AA40" s="209"/>
      <c r="AB40" s="209"/>
      <c r="AC40" s="209"/>
      <c r="AD40" s="209"/>
      <c r="AE40" s="209"/>
      <c r="AF40" s="209"/>
      <c r="AG40" s="209"/>
      <c r="AH40" s="209"/>
      <c r="AI40" s="209"/>
      <c r="AJ40" s="209"/>
      <c r="AK40" s="209"/>
      <c r="AL40" s="209"/>
      <c r="AM40" s="210"/>
    </row>
    <row r="41" spans="3:39" ht="18.75" customHeight="1" x14ac:dyDescent="0.4">
      <c r="C41" s="14"/>
      <c r="D41" s="15"/>
      <c r="E41" s="15"/>
      <c r="F41" s="15"/>
      <c r="G41" s="15"/>
      <c r="H41" s="15"/>
      <c r="I41" s="16"/>
      <c r="J41" s="16"/>
      <c r="K41" s="16"/>
      <c r="L41" s="16"/>
      <c r="M41" s="16"/>
      <c r="N41" s="8"/>
      <c r="O41" s="213">
        <f>'別紙（搬入車両一覧情報）'!C29</f>
        <v>0</v>
      </c>
      <c r="P41" s="213"/>
      <c r="Q41" s="213"/>
      <c r="R41" s="213"/>
      <c r="S41" s="213"/>
      <c r="T41" s="213"/>
      <c r="U41" s="213"/>
      <c r="V41" s="213"/>
      <c r="W41" s="208">
        <f>'別紙（搬入車両一覧情報）'!H29</f>
        <v>0</v>
      </c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  <c r="AH41" s="209"/>
      <c r="AI41" s="209"/>
      <c r="AJ41" s="209"/>
      <c r="AK41" s="209"/>
      <c r="AL41" s="209"/>
      <c r="AM41" s="210"/>
    </row>
    <row r="42" spans="3:39" ht="18.75" customHeight="1" x14ac:dyDescent="0.4">
      <c r="C42" s="14"/>
      <c r="D42" s="15"/>
      <c r="E42" s="15"/>
      <c r="F42" s="15"/>
      <c r="G42" s="15"/>
      <c r="H42" s="15"/>
      <c r="I42" s="16"/>
      <c r="J42" s="16"/>
      <c r="K42" s="16"/>
      <c r="L42" s="16"/>
      <c r="M42" s="16"/>
      <c r="N42" s="8"/>
      <c r="O42" s="213">
        <f>'別紙（搬入車両一覧情報）'!C30</f>
        <v>0</v>
      </c>
      <c r="P42" s="213"/>
      <c r="Q42" s="213"/>
      <c r="R42" s="213"/>
      <c r="S42" s="213"/>
      <c r="T42" s="213"/>
      <c r="U42" s="213"/>
      <c r="V42" s="213"/>
      <c r="W42" s="208">
        <f>'別紙（搬入車両一覧情報）'!H30</f>
        <v>0</v>
      </c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9"/>
      <c r="AJ42" s="209"/>
      <c r="AK42" s="209"/>
      <c r="AL42" s="209"/>
      <c r="AM42" s="210"/>
    </row>
    <row r="43" spans="3:39" ht="18.75" customHeight="1" x14ac:dyDescent="0.4">
      <c r="C43" s="14"/>
      <c r="D43" s="15"/>
      <c r="E43" s="15"/>
      <c r="F43" s="15"/>
      <c r="G43" s="15"/>
      <c r="H43" s="15"/>
      <c r="I43" s="16"/>
      <c r="J43" s="16"/>
      <c r="K43" s="16"/>
      <c r="L43" s="16"/>
      <c r="M43" s="16"/>
      <c r="N43" s="8"/>
      <c r="O43" s="213">
        <f>'別紙（搬入車両一覧情報）'!C31</f>
        <v>0</v>
      </c>
      <c r="P43" s="213"/>
      <c r="Q43" s="213"/>
      <c r="R43" s="213"/>
      <c r="S43" s="213"/>
      <c r="T43" s="213"/>
      <c r="U43" s="213"/>
      <c r="V43" s="213"/>
      <c r="W43" s="208">
        <f>'別紙（搬入車両一覧情報）'!H31</f>
        <v>0</v>
      </c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  <c r="AH43" s="209"/>
      <c r="AI43" s="209"/>
      <c r="AJ43" s="209"/>
      <c r="AK43" s="209"/>
      <c r="AL43" s="209"/>
      <c r="AM43" s="210"/>
    </row>
    <row r="44" spans="3:39" ht="18.75" customHeight="1" x14ac:dyDescent="0.4">
      <c r="C44" s="14"/>
      <c r="D44" s="15"/>
      <c r="E44" s="15"/>
      <c r="F44" s="15"/>
      <c r="G44" s="15"/>
      <c r="H44" s="15"/>
      <c r="I44" s="16"/>
      <c r="J44" s="16"/>
      <c r="K44" s="16"/>
      <c r="L44" s="16"/>
      <c r="M44" s="16"/>
      <c r="N44" s="8"/>
      <c r="O44" s="213">
        <f>'別紙（搬入車両一覧情報）'!C32</f>
        <v>0</v>
      </c>
      <c r="P44" s="213"/>
      <c r="Q44" s="213"/>
      <c r="R44" s="213"/>
      <c r="S44" s="213"/>
      <c r="T44" s="213"/>
      <c r="U44" s="213"/>
      <c r="V44" s="213"/>
      <c r="W44" s="208">
        <f>'別紙（搬入車両一覧情報）'!H32</f>
        <v>0</v>
      </c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  <c r="AH44" s="209"/>
      <c r="AI44" s="209"/>
      <c r="AJ44" s="209"/>
      <c r="AK44" s="209"/>
      <c r="AL44" s="209"/>
      <c r="AM44" s="210"/>
    </row>
    <row r="45" spans="3:39" ht="18.75" customHeight="1" x14ac:dyDescent="0.4">
      <c r="C45" s="14"/>
      <c r="D45" s="15"/>
      <c r="E45" s="15"/>
      <c r="F45" s="15"/>
      <c r="G45" s="15"/>
      <c r="H45" s="15"/>
      <c r="I45" s="16"/>
      <c r="J45" s="16"/>
      <c r="K45" s="16"/>
      <c r="L45" s="16"/>
      <c r="M45" s="16"/>
      <c r="N45" s="8"/>
      <c r="O45" s="213">
        <f>'別紙（搬入車両一覧情報）'!C33</f>
        <v>0</v>
      </c>
      <c r="P45" s="213"/>
      <c r="Q45" s="213"/>
      <c r="R45" s="213"/>
      <c r="S45" s="213"/>
      <c r="T45" s="213"/>
      <c r="U45" s="213"/>
      <c r="V45" s="213"/>
      <c r="W45" s="208">
        <f>'別紙（搬入車両一覧情報）'!H33</f>
        <v>0</v>
      </c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  <c r="AH45" s="209"/>
      <c r="AI45" s="209"/>
      <c r="AJ45" s="209"/>
      <c r="AK45" s="209"/>
      <c r="AL45" s="209"/>
      <c r="AM45" s="210"/>
    </row>
    <row r="46" spans="3:39" ht="18.75" customHeight="1" x14ac:dyDescent="0.4">
      <c r="C46" s="14"/>
      <c r="D46" s="15"/>
      <c r="E46" s="15"/>
      <c r="F46" s="15"/>
      <c r="G46" s="15"/>
      <c r="H46" s="15"/>
      <c r="I46" s="16"/>
      <c r="J46" s="16"/>
      <c r="K46" s="16"/>
      <c r="L46" s="16"/>
      <c r="M46" s="16"/>
      <c r="N46" s="8"/>
      <c r="O46" s="213">
        <f>'別紙（搬入車両一覧情報）'!C34</f>
        <v>0</v>
      </c>
      <c r="P46" s="213"/>
      <c r="Q46" s="213"/>
      <c r="R46" s="213"/>
      <c r="S46" s="213"/>
      <c r="T46" s="213"/>
      <c r="U46" s="213"/>
      <c r="V46" s="213"/>
      <c r="W46" s="208">
        <f>'別紙（搬入車両一覧情報）'!H34</f>
        <v>0</v>
      </c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  <c r="AH46" s="209"/>
      <c r="AI46" s="209"/>
      <c r="AJ46" s="209"/>
      <c r="AK46" s="209"/>
      <c r="AL46" s="209"/>
      <c r="AM46" s="210"/>
    </row>
    <row r="47" spans="3:39" ht="18.75" customHeight="1" thickBot="1" x14ac:dyDescent="0.45">
      <c r="C47" s="17"/>
      <c r="D47" s="18"/>
      <c r="E47" s="18"/>
      <c r="F47" s="18"/>
      <c r="G47" s="18"/>
      <c r="H47" s="18"/>
      <c r="I47" s="19"/>
      <c r="J47" s="19"/>
      <c r="K47" s="19"/>
      <c r="L47" s="19"/>
      <c r="M47" s="19"/>
      <c r="N47" s="20"/>
      <c r="O47" s="214">
        <f>'別紙（搬入車両一覧情報）'!C35</f>
        <v>0</v>
      </c>
      <c r="P47" s="214"/>
      <c r="Q47" s="214"/>
      <c r="R47" s="214"/>
      <c r="S47" s="214"/>
      <c r="T47" s="214"/>
      <c r="U47" s="214"/>
      <c r="V47" s="214"/>
      <c r="W47" s="215">
        <f>'別紙（搬入車両一覧情報）'!H35</f>
        <v>0</v>
      </c>
      <c r="X47" s="216"/>
      <c r="Y47" s="216"/>
      <c r="Z47" s="216"/>
      <c r="AA47" s="216"/>
      <c r="AB47" s="216"/>
      <c r="AC47" s="216"/>
      <c r="AD47" s="216"/>
      <c r="AE47" s="216"/>
      <c r="AF47" s="216"/>
      <c r="AG47" s="216"/>
      <c r="AH47" s="216"/>
      <c r="AI47" s="216"/>
      <c r="AJ47" s="216"/>
      <c r="AK47" s="216"/>
      <c r="AL47" s="216"/>
      <c r="AM47" s="217"/>
    </row>
    <row r="48" spans="3:39" s="21" customFormat="1" ht="18.75" customHeight="1" x14ac:dyDescent="0.4">
      <c r="C48" s="211" t="s">
        <v>19</v>
      </c>
      <c r="D48" s="211"/>
      <c r="E48" s="212" t="s">
        <v>20</v>
      </c>
      <c r="F48" s="212"/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  <c r="AH48" s="212"/>
      <c r="AI48" s="212"/>
      <c r="AJ48" s="212"/>
      <c r="AK48" s="212"/>
      <c r="AL48" s="212"/>
      <c r="AM48" s="212"/>
    </row>
    <row r="49" ht="18.75" customHeight="1" x14ac:dyDescent="0.4"/>
    <row r="50" ht="18.75" customHeight="1" x14ac:dyDescent="0.4"/>
  </sheetData>
  <sheetProtection sheet="1" objects="1" scenarios="1"/>
  <mergeCells count="88">
    <mergeCell ref="W28:AM28"/>
    <mergeCell ref="W29:AM29"/>
    <mergeCell ref="W30:AM30"/>
    <mergeCell ref="W31:AM31"/>
    <mergeCell ref="O18:P19"/>
    <mergeCell ref="AI20:AM21"/>
    <mergeCell ref="AG20:AH21"/>
    <mergeCell ref="AC20:AF21"/>
    <mergeCell ref="AA20:AB21"/>
    <mergeCell ref="W20:Z21"/>
    <mergeCell ref="U20:V21"/>
    <mergeCell ref="Q20:T21"/>
    <mergeCell ref="O20:P21"/>
    <mergeCell ref="W18:Z19"/>
    <mergeCell ref="AC18:AF19"/>
    <mergeCell ref="AA18:AB19"/>
    <mergeCell ref="W26:AM26"/>
    <mergeCell ref="O24:V24"/>
    <mergeCell ref="O25:V25"/>
    <mergeCell ref="O26:V26"/>
    <mergeCell ref="O27:V27"/>
    <mergeCell ref="Q18:T19"/>
    <mergeCell ref="O23:V23"/>
    <mergeCell ref="W23:AM23"/>
    <mergeCell ref="W24:AM24"/>
    <mergeCell ref="W25:AM25"/>
    <mergeCell ref="C1:AM2"/>
    <mergeCell ref="C3:AM4"/>
    <mergeCell ref="Z5:AK6"/>
    <mergeCell ref="S10:U10"/>
    <mergeCell ref="V9:AM9"/>
    <mergeCell ref="V8:AM8"/>
    <mergeCell ref="P8:R8"/>
    <mergeCell ref="V10:AM10"/>
    <mergeCell ref="S8:U8"/>
    <mergeCell ref="S9:U9"/>
    <mergeCell ref="O28:V28"/>
    <mergeCell ref="O32:V32"/>
    <mergeCell ref="C7:AM7"/>
    <mergeCell ref="D22:M22"/>
    <mergeCell ref="O22:V22"/>
    <mergeCell ref="W22:AM22"/>
    <mergeCell ref="C12:AM13"/>
    <mergeCell ref="C14:AM15"/>
    <mergeCell ref="D20:M21"/>
    <mergeCell ref="D18:M19"/>
    <mergeCell ref="D16:M17"/>
    <mergeCell ref="O16:AM17"/>
    <mergeCell ref="AI18:AL19"/>
    <mergeCell ref="AG18:AH19"/>
    <mergeCell ref="U18:V19"/>
    <mergeCell ref="W27:AM27"/>
    <mergeCell ref="O29:V29"/>
    <mergeCell ref="O30:V30"/>
    <mergeCell ref="O36:V36"/>
    <mergeCell ref="W32:AM32"/>
    <mergeCell ref="W33:AM33"/>
    <mergeCell ref="W34:AM34"/>
    <mergeCell ref="W35:AM35"/>
    <mergeCell ref="O34:V34"/>
    <mergeCell ref="O35:V35"/>
    <mergeCell ref="O31:V31"/>
    <mergeCell ref="W42:AM42"/>
    <mergeCell ref="W36:AM36"/>
    <mergeCell ref="W37:AM37"/>
    <mergeCell ref="W38:AM38"/>
    <mergeCell ref="O33:V33"/>
    <mergeCell ref="W39:AM39"/>
    <mergeCell ref="W40:AM40"/>
    <mergeCell ref="W41:AM41"/>
    <mergeCell ref="O42:V42"/>
    <mergeCell ref="O37:V37"/>
    <mergeCell ref="O41:V41"/>
    <mergeCell ref="O38:V38"/>
    <mergeCell ref="O39:V39"/>
    <mergeCell ref="O40:V40"/>
    <mergeCell ref="W43:AM43"/>
    <mergeCell ref="W44:AM44"/>
    <mergeCell ref="W45:AM45"/>
    <mergeCell ref="C48:D48"/>
    <mergeCell ref="E48:AM48"/>
    <mergeCell ref="O46:V46"/>
    <mergeCell ref="O47:V47"/>
    <mergeCell ref="O43:V43"/>
    <mergeCell ref="O44:V44"/>
    <mergeCell ref="O45:V45"/>
    <mergeCell ref="W46:AM46"/>
    <mergeCell ref="W47:AM47"/>
  </mergeCells>
  <phoneticPr fontId="1"/>
  <printOptions horizontalCentered="1"/>
  <pageMargins left="0.78740157480314965" right="0.59055118110236227" top="0.78740157480314965" bottom="0.78740157480314965" header="0.31496062992125984" footer="0.31496062992125984"/>
  <pageSetup paperSize="9" scale="80" orientation="portrait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K57"/>
  <sheetViews>
    <sheetView showZeros="0" zoomScaleNormal="100" zoomScaleSheetLayoutView="115" workbookViewId="0">
      <selection activeCell="AG13" sqref="AG13:AH14"/>
    </sheetView>
  </sheetViews>
  <sheetFormatPr defaultColWidth="0" defaultRowHeight="18.75" customHeight="1" x14ac:dyDescent="0.4"/>
  <cols>
    <col min="1" max="52" width="2.5" style="1" customWidth="1"/>
    <col min="53" max="63" width="2.5" style="1" hidden="1" customWidth="1"/>
    <col min="64" max="16384" width="0" style="1" hidden="1"/>
  </cols>
  <sheetData>
    <row r="1" spans="3:50" ht="18.75" customHeight="1" x14ac:dyDescent="0.4">
      <c r="C1" s="239" t="s">
        <v>55</v>
      </c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  <c r="AH1" s="239"/>
      <c r="AI1" s="239"/>
      <c r="AJ1" s="239"/>
      <c r="AK1" s="239"/>
      <c r="AL1" s="239"/>
      <c r="AM1" s="239"/>
    </row>
    <row r="2" spans="3:50" ht="18.75" customHeight="1" x14ac:dyDescent="0.4"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  <c r="AE2" s="239"/>
      <c r="AF2" s="239"/>
      <c r="AG2" s="239"/>
      <c r="AH2" s="239"/>
      <c r="AI2" s="239"/>
      <c r="AJ2" s="239"/>
      <c r="AK2" s="239"/>
      <c r="AL2" s="239"/>
      <c r="AM2" s="239"/>
    </row>
    <row r="3" spans="3:50" ht="18.75" customHeight="1" x14ac:dyDescent="0.4">
      <c r="C3" s="240" t="s">
        <v>56</v>
      </c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</row>
    <row r="4" spans="3:50" ht="18.75" customHeight="1" x14ac:dyDescent="0.4"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</row>
    <row r="5" spans="3:50" s="61" customFormat="1" ht="15" customHeight="1" x14ac:dyDescent="0.4">
      <c r="C5" s="56"/>
      <c r="D5" s="260" t="s">
        <v>57</v>
      </c>
      <c r="E5" s="260"/>
      <c r="F5" s="260"/>
      <c r="G5" s="260"/>
      <c r="H5" s="260"/>
      <c r="I5" s="260"/>
      <c r="J5" s="260"/>
      <c r="K5" s="260"/>
      <c r="L5" s="260"/>
      <c r="M5" s="260"/>
      <c r="N5" s="57"/>
      <c r="O5" s="56"/>
      <c r="P5" s="58"/>
      <c r="Q5" s="58"/>
      <c r="R5" s="58"/>
      <c r="S5" s="58"/>
      <c r="T5" s="58"/>
      <c r="U5" s="58"/>
      <c r="V5" s="58"/>
      <c r="W5" s="262" t="s">
        <v>60</v>
      </c>
      <c r="X5" s="262"/>
      <c r="Y5" s="264"/>
      <c r="Z5" s="264"/>
      <c r="AA5" s="264"/>
      <c r="AB5" s="264"/>
      <c r="AC5" s="264"/>
      <c r="AD5" s="262" t="s">
        <v>61</v>
      </c>
      <c r="AE5" s="262"/>
      <c r="AF5" s="59"/>
      <c r="AG5" s="59"/>
      <c r="AH5" s="59"/>
      <c r="AI5" s="59"/>
      <c r="AJ5" s="59"/>
      <c r="AK5" s="59"/>
      <c r="AL5" s="59"/>
      <c r="AM5" s="60"/>
    </row>
    <row r="6" spans="3:50" s="61" customFormat="1" ht="15" customHeight="1" x14ac:dyDescent="0.4">
      <c r="C6" s="62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63"/>
      <c r="O6" s="64"/>
      <c r="P6" s="65"/>
      <c r="Q6" s="65"/>
      <c r="R6" s="65"/>
      <c r="S6" s="65"/>
      <c r="T6" s="65"/>
      <c r="U6" s="65"/>
      <c r="V6" s="65"/>
      <c r="W6" s="263"/>
      <c r="X6" s="263"/>
      <c r="Y6" s="265"/>
      <c r="Z6" s="265"/>
      <c r="AA6" s="265"/>
      <c r="AB6" s="265"/>
      <c r="AC6" s="265"/>
      <c r="AD6" s="263"/>
      <c r="AE6" s="263"/>
      <c r="AF6" s="66"/>
      <c r="AG6" s="66"/>
      <c r="AH6" s="66"/>
      <c r="AI6" s="66"/>
      <c r="AJ6" s="66"/>
      <c r="AK6" s="66"/>
      <c r="AL6" s="66"/>
      <c r="AM6" s="67"/>
    </row>
    <row r="7" spans="3:50" s="61" customFormat="1" ht="15" customHeight="1" x14ac:dyDescent="0.4">
      <c r="C7" s="5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57"/>
      <c r="O7" s="249" t="str">
        <f>IF('様式第１号（第３条関係）※申請者➡連合'!$O$16="","",'様式第１号（第３条関係）※申請者➡連合'!$O$16)</f>
        <v/>
      </c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37"/>
      <c r="AD7" s="237"/>
      <c r="AE7" s="237"/>
      <c r="AF7" s="237"/>
      <c r="AG7" s="237"/>
      <c r="AH7" s="237"/>
      <c r="AI7" s="237"/>
      <c r="AJ7" s="237"/>
      <c r="AK7" s="237"/>
      <c r="AL7" s="237"/>
      <c r="AM7" s="266"/>
    </row>
    <row r="8" spans="3:50" s="61" customFormat="1" ht="15" customHeight="1" x14ac:dyDescent="0.4">
      <c r="C8" s="62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63"/>
      <c r="O8" s="250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8"/>
      <c r="AG8" s="238"/>
      <c r="AH8" s="238"/>
      <c r="AI8" s="238"/>
      <c r="AJ8" s="238"/>
      <c r="AK8" s="238"/>
      <c r="AL8" s="238"/>
      <c r="AM8" s="267"/>
    </row>
    <row r="9" spans="3:50" s="61" customFormat="1" ht="15" customHeight="1" x14ac:dyDescent="0.4">
      <c r="C9" s="56"/>
      <c r="D9" s="260" t="s">
        <v>58</v>
      </c>
      <c r="E9" s="260"/>
      <c r="F9" s="260"/>
      <c r="G9" s="260"/>
      <c r="H9" s="260"/>
      <c r="I9" s="260"/>
      <c r="J9" s="260"/>
      <c r="K9" s="260"/>
      <c r="L9" s="260"/>
      <c r="M9" s="260"/>
      <c r="N9" s="57"/>
      <c r="O9" s="268" t="str">
        <f>IF('様式第１号（第３条関係）※申請者➡連合'!V9="","",'様式第１号（第３条関係）※申請者➡連合'!V9&amp;"　"&amp;'様式第１号（第３条関係）※申請者➡連合'!V10)</f>
        <v/>
      </c>
      <c r="P9" s="269"/>
      <c r="Q9" s="269"/>
      <c r="R9" s="269"/>
      <c r="S9" s="269"/>
      <c r="T9" s="269"/>
      <c r="U9" s="269"/>
      <c r="V9" s="269"/>
      <c r="W9" s="269"/>
      <c r="X9" s="269"/>
      <c r="Y9" s="269"/>
      <c r="Z9" s="269"/>
      <c r="AA9" s="269"/>
      <c r="AB9" s="269"/>
      <c r="AC9" s="269"/>
      <c r="AD9" s="269"/>
      <c r="AE9" s="269"/>
      <c r="AF9" s="269"/>
      <c r="AG9" s="269"/>
      <c r="AH9" s="269"/>
      <c r="AI9" s="269"/>
      <c r="AJ9" s="269"/>
      <c r="AK9" s="269"/>
      <c r="AL9" s="269"/>
      <c r="AM9" s="270"/>
    </row>
    <row r="10" spans="3:50" s="61" customFormat="1" ht="15" customHeight="1" x14ac:dyDescent="0.4">
      <c r="C10" s="62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63"/>
      <c r="O10" s="271"/>
      <c r="P10" s="272"/>
      <c r="Q10" s="272"/>
      <c r="R10" s="272"/>
      <c r="S10" s="272"/>
      <c r="T10" s="272"/>
      <c r="U10" s="272"/>
      <c r="V10" s="272"/>
      <c r="W10" s="272"/>
      <c r="X10" s="272"/>
      <c r="Y10" s="272"/>
      <c r="Z10" s="272"/>
      <c r="AA10" s="272"/>
      <c r="AB10" s="272"/>
      <c r="AC10" s="272"/>
      <c r="AD10" s="272"/>
      <c r="AE10" s="272"/>
      <c r="AF10" s="272"/>
      <c r="AG10" s="272"/>
      <c r="AH10" s="272"/>
      <c r="AI10" s="272"/>
      <c r="AJ10" s="272"/>
      <c r="AK10" s="272"/>
      <c r="AL10" s="272"/>
      <c r="AM10" s="273"/>
    </row>
    <row r="11" spans="3:50" ht="15" customHeight="1" x14ac:dyDescent="0.4">
      <c r="C11" s="5"/>
      <c r="D11" s="226" t="s">
        <v>14</v>
      </c>
      <c r="E11" s="226"/>
      <c r="F11" s="226"/>
      <c r="G11" s="226"/>
      <c r="H11" s="226"/>
      <c r="I11" s="226"/>
      <c r="J11" s="226"/>
      <c r="K11" s="226"/>
      <c r="L11" s="226"/>
      <c r="M11" s="226"/>
      <c r="N11" s="6"/>
      <c r="O11" s="256" t="str">
        <f>IF(COUNTIF('別紙（搬入車両一覧情報）'!$O$11:$O$35,"■")+COUNTIF('別紙（搬入車両一覧情報）'!$AK$11:$AK$35,"■")&gt;=1,"☑","□")</f>
        <v>□</v>
      </c>
      <c r="P11" s="257"/>
      <c r="Q11" s="251" t="s">
        <v>21</v>
      </c>
      <c r="R11" s="251"/>
      <c r="S11" s="251"/>
      <c r="T11" s="251"/>
      <c r="U11" s="237" t="str">
        <f>IF(COUNTIF('別紙（搬入車両一覧情報）'!$P$11:$P$35,"■")+COUNTIF('別紙（搬入車両一覧情報）'!$AL$11:$AL$35,"■")&gt;=1,"☑","□")</f>
        <v>□</v>
      </c>
      <c r="V11" s="237"/>
      <c r="W11" s="251" t="s">
        <v>36</v>
      </c>
      <c r="X11" s="251"/>
      <c r="Y11" s="251"/>
      <c r="Z11" s="251"/>
      <c r="AA11" s="237" t="str">
        <f>IF(COUNTIF('別紙（搬入車両一覧情報）'!$Q$11:$Q$35,"■")+COUNTIF('別紙（搬入車両一覧情報）'!$AM$11:$AM$35,"■")&gt;=1,"☑","□")</f>
        <v>□</v>
      </c>
      <c r="AB11" s="237"/>
      <c r="AC11" s="251" t="s">
        <v>22</v>
      </c>
      <c r="AD11" s="251"/>
      <c r="AE11" s="251"/>
      <c r="AF11" s="251"/>
      <c r="AG11" s="237" t="str">
        <f>IF(COUNTIF('別紙（搬入車両一覧情報）'!$R$11:$R$35,"■")&gt;=1,"☑","□")</f>
        <v>□</v>
      </c>
      <c r="AH11" s="237"/>
      <c r="AI11" s="251" t="s">
        <v>37</v>
      </c>
      <c r="AJ11" s="251"/>
      <c r="AK11" s="251"/>
      <c r="AL11" s="251"/>
      <c r="AM11" s="252"/>
    </row>
    <row r="12" spans="3:50" ht="15" customHeight="1" x14ac:dyDescent="0.4">
      <c r="C12" s="7"/>
      <c r="D12" s="227"/>
      <c r="E12" s="227"/>
      <c r="F12" s="227"/>
      <c r="G12" s="227"/>
      <c r="H12" s="227"/>
      <c r="I12" s="227"/>
      <c r="J12" s="227"/>
      <c r="K12" s="227"/>
      <c r="L12" s="227"/>
      <c r="M12" s="227"/>
      <c r="N12" s="8"/>
      <c r="O12" s="258"/>
      <c r="P12" s="259"/>
      <c r="Q12" s="253"/>
      <c r="R12" s="253"/>
      <c r="S12" s="253"/>
      <c r="T12" s="253"/>
      <c r="U12" s="255"/>
      <c r="V12" s="255"/>
      <c r="W12" s="253"/>
      <c r="X12" s="253"/>
      <c r="Y12" s="253"/>
      <c r="Z12" s="253"/>
      <c r="AA12" s="255"/>
      <c r="AB12" s="255"/>
      <c r="AC12" s="253"/>
      <c r="AD12" s="253"/>
      <c r="AE12" s="253"/>
      <c r="AF12" s="253"/>
      <c r="AG12" s="255"/>
      <c r="AH12" s="255"/>
      <c r="AI12" s="253"/>
      <c r="AJ12" s="253"/>
      <c r="AK12" s="253"/>
      <c r="AL12" s="253"/>
      <c r="AM12" s="254"/>
    </row>
    <row r="13" spans="3:50" ht="15" customHeight="1" x14ac:dyDescent="0.4">
      <c r="C13" s="5"/>
      <c r="D13" s="226" t="s">
        <v>13</v>
      </c>
      <c r="E13" s="226"/>
      <c r="F13" s="226"/>
      <c r="G13" s="226"/>
      <c r="H13" s="226"/>
      <c r="I13" s="226"/>
      <c r="J13" s="226"/>
      <c r="K13" s="226"/>
      <c r="L13" s="226"/>
      <c r="M13" s="226"/>
      <c r="N13" s="6"/>
      <c r="O13" s="249" t="s">
        <v>47</v>
      </c>
      <c r="P13" s="237"/>
      <c r="Q13" s="235" t="s">
        <v>16</v>
      </c>
      <c r="R13" s="235"/>
      <c r="S13" s="235"/>
      <c r="T13" s="235"/>
      <c r="U13" s="237" t="str">
        <f>IF(COUNTIF('別紙（搬入車両一覧情報）'!V11:V35,"■")&gt;=1,"☑","□")</f>
        <v>□</v>
      </c>
      <c r="V13" s="237"/>
      <c r="W13" s="235" t="s">
        <v>17</v>
      </c>
      <c r="X13" s="235"/>
      <c r="Y13" s="235"/>
      <c r="Z13" s="235"/>
      <c r="AA13" s="237" t="str">
        <f>IF(COUNTIF('別紙（搬入車両一覧情報）'!W11:W35,"■")&gt;=1,"☑","□")</f>
        <v>□</v>
      </c>
      <c r="AB13" s="237"/>
      <c r="AC13" s="235" t="s">
        <v>18</v>
      </c>
      <c r="AD13" s="235"/>
      <c r="AE13" s="235"/>
      <c r="AF13" s="235"/>
      <c r="AG13" s="237" t="str">
        <f>IF(COUNTIF('別紙（搬入車両一覧情報）'!X11:AH35,"■")&gt;=1,"☑","□")</f>
        <v>□</v>
      </c>
      <c r="AH13" s="237"/>
      <c r="AI13" s="235" t="s">
        <v>25</v>
      </c>
      <c r="AJ13" s="235"/>
      <c r="AK13" s="235"/>
      <c r="AL13" s="235"/>
      <c r="AM13" s="9"/>
      <c r="AO13" s="275" t="s">
        <v>73</v>
      </c>
      <c r="AP13" s="275"/>
      <c r="AQ13" s="275"/>
      <c r="AR13" s="275"/>
      <c r="AS13" s="275"/>
      <c r="AT13" s="275"/>
      <c r="AU13" s="275"/>
      <c r="AV13" s="275"/>
      <c r="AW13" s="275"/>
      <c r="AX13" s="275"/>
    </row>
    <row r="14" spans="3:50" ht="15" customHeight="1" x14ac:dyDescent="0.4">
      <c r="C14" s="10"/>
      <c r="D14" s="228"/>
      <c r="E14" s="228"/>
      <c r="F14" s="228"/>
      <c r="G14" s="228"/>
      <c r="H14" s="228"/>
      <c r="I14" s="228"/>
      <c r="J14" s="228"/>
      <c r="K14" s="228"/>
      <c r="L14" s="228"/>
      <c r="M14" s="228"/>
      <c r="N14" s="11"/>
      <c r="O14" s="250"/>
      <c r="P14" s="238"/>
      <c r="Q14" s="236"/>
      <c r="R14" s="236"/>
      <c r="S14" s="236"/>
      <c r="T14" s="236"/>
      <c r="U14" s="238"/>
      <c r="V14" s="238"/>
      <c r="W14" s="236"/>
      <c r="X14" s="236"/>
      <c r="Y14" s="236"/>
      <c r="Z14" s="236"/>
      <c r="AA14" s="238"/>
      <c r="AB14" s="238"/>
      <c r="AC14" s="236"/>
      <c r="AD14" s="236"/>
      <c r="AE14" s="236"/>
      <c r="AF14" s="236"/>
      <c r="AG14" s="238"/>
      <c r="AH14" s="238"/>
      <c r="AI14" s="236"/>
      <c r="AJ14" s="236"/>
      <c r="AK14" s="236"/>
      <c r="AL14" s="236"/>
      <c r="AM14" s="11"/>
      <c r="AO14" s="275" t="s">
        <v>63</v>
      </c>
      <c r="AP14" s="275"/>
      <c r="AQ14" s="275"/>
      <c r="AR14" s="275"/>
      <c r="AS14" s="275"/>
      <c r="AT14" s="275" t="s">
        <v>64</v>
      </c>
      <c r="AU14" s="275"/>
      <c r="AV14" s="275"/>
      <c r="AW14" s="275"/>
      <c r="AX14" s="275"/>
    </row>
    <row r="15" spans="3:50" ht="15" customHeight="1" x14ac:dyDescent="0.4">
      <c r="C15" s="5"/>
      <c r="D15" s="226" t="s">
        <v>59</v>
      </c>
      <c r="E15" s="226"/>
      <c r="F15" s="226"/>
      <c r="G15" s="226"/>
      <c r="H15" s="226"/>
      <c r="I15" s="226"/>
      <c r="J15" s="226"/>
      <c r="K15" s="226"/>
      <c r="L15" s="226"/>
      <c r="M15" s="226"/>
      <c r="N15" s="6"/>
      <c r="O15" s="5"/>
      <c r="P15" s="280" t="str">
        <f>IF(AO15="","　　年　月　日",AO15)</f>
        <v>　　年　月　日</v>
      </c>
      <c r="Q15" s="280"/>
      <c r="R15" s="280"/>
      <c r="S15" s="280"/>
      <c r="T15" s="280"/>
      <c r="U15" s="280"/>
      <c r="V15" s="280"/>
      <c r="W15" s="280"/>
      <c r="X15" s="280"/>
      <c r="Y15" s="68"/>
      <c r="Z15" s="282" t="s">
        <v>62</v>
      </c>
      <c r="AA15" s="282"/>
      <c r="AB15" s="282"/>
      <c r="AC15" s="69"/>
      <c r="AD15" s="280" t="str">
        <f>IF(AT15="","　　年　月　日",AT15)</f>
        <v>　　年　月　日</v>
      </c>
      <c r="AE15" s="280"/>
      <c r="AF15" s="280"/>
      <c r="AG15" s="280"/>
      <c r="AH15" s="280"/>
      <c r="AI15" s="280"/>
      <c r="AJ15" s="280"/>
      <c r="AK15" s="280"/>
      <c r="AL15" s="280"/>
      <c r="AM15" s="70"/>
      <c r="AO15" s="274"/>
      <c r="AP15" s="274"/>
      <c r="AQ15" s="274"/>
      <c r="AR15" s="274"/>
      <c r="AS15" s="274"/>
      <c r="AT15" s="274"/>
      <c r="AU15" s="274"/>
      <c r="AV15" s="274"/>
      <c r="AW15" s="274"/>
      <c r="AX15" s="274"/>
    </row>
    <row r="16" spans="3:50" ht="15" customHeight="1" thickBot="1" x14ac:dyDescent="0.45">
      <c r="C16" s="7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8"/>
      <c r="O16" s="71"/>
      <c r="P16" s="281"/>
      <c r="Q16" s="281"/>
      <c r="R16" s="281"/>
      <c r="S16" s="281"/>
      <c r="T16" s="281"/>
      <c r="U16" s="281"/>
      <c r="V16" s="281"/>
      <c r="W16" s="281"/>
      <c r="X16" s="281"/>
      <c r="Y16" s="72"/>
      <c r="Z16" s="283"/>
      <c r="AA16" s="283"/>
      <c r="AB16" s="283"/>
      <c r="AC16" s="73"/>
      <c r="AD16" s="281"/>
      <c r="AE16" s="281"/>
      <c r="AF16" s="281"/>
      <c r="AG16" s="281"/>
      <c r="AH16" s="281"/>
      <c r="AI16" s="281"/>
      <c r="AJ16" s="281"/>
      <c r="AK16" s="281"/>
      <c r="AL16" s="281"/>
      <c r="AM16" s="74"/>
      <c r="AO16" s="274"/>
      <c r="AP16" s="274"/>
      <c r="AQ16" s="274"/>
      <c r="AR16" s="274"/>
      <c r="AS16" s="274"/>
      <c r="AT16" s="274"/>
      <c r="AU16" s="274"/>
      <c r="AV16" s="274"/>
      <c r="AW16" s="274"/>
      <c r="AX16" s="274"/>
    </row>
    <row r="17" spans="3:39" ht="18.75" customHeight="1" x14ac:dyDescent="0.4">
      <c r="C17" s="12"/>
      <c r="D17" s="219" t="s">
        <v>15</v>
      </c>
      <c r="E17" s="219"/>
      <c r="F17" s="219"/>
      <c r="G17" s="219"/>
      <c r="H17" s="219"/>
      <c r="I17" s="219"/>
      <c r="J17" s="219"/>
      <c r="K17" s="219"/>
      <c r="L17" s="219"/>
      <c r="M17" s="219"/>
      <c r="N17" s="13"/>
      <c r="O17" s="220" t="s">
        <v>1</v>
      </c>
      <c r="P17" s="220"/>
      <c r="Q17" s="220"/>
      <c r="R17" s="220"/>
      <c r="S17" s="220"/>
      <c r="T17" s="220"/>
      <c r="U17" s="220"/>
      <c r="V17" s="220"/>
      <c r="W17" s="221" t="s">
        <v>2</v>
      </c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3"/>
    </row>
    <row r="18" spans="3:39" ht="18.75" customHeight="1" x14ac:dyDescent="0.4">
      <c r="C18" s="14"/>
      <c r="D18" s="15"/>
      <c r="E18" s="15"/>
      <c r="F18" s="15"/>
      <c r="G18" s="15"/>
      <c r="H18" s="15"/>
      <c r="I18" s="16"/>
      <c r="J18" s="16"/>
      <c r="K18" s="16"/>
      <c r="L18" s="16"/>
      <c r="M18" s="16"/>
      <c r="N18" s="8"/>
      <c r="O18" s="245">
        <f>'別紙（搬入車両一覧情報）'!C11</f>
        <v>0</v>
      </c>
      <c r="P18" s="245"/>
      <c r="Q18" s="245"/>
      <c r="R18" s="245"/>
      <c r="S18" s="245"/>
      <c r="T18" s="245"/>
      <c r="U18" s="245"/>
      <c r="V18" s="245"/>
      <c r="W18" s="276">
        <f>'別紙（搬入車両一覧情報）'!H11</f>
        <v>0</v>
      </c>
      <c r="X18" s="277"/>
      <c r="Y18" s="277"/>
      <c r="Z18" s="277"/>
      <c r="AA18" s="277"/>
      <c r="AB18" s="277"/>
      <c r="AC18" s="277"/>
      <c r="AD18" s="277"/>
      <c r="AE18" s="277"/>
      <c r="AF18" s="277"/>
      <c r="AG18" s="277"/>
      <c r="AH18" s="277"/>
      <c r="AI18" s="277"/>
      <c r="AJ18" s="278"/>
      <c r="AK18" s="278"/>
      <c r="AL18" s="278"/>
      <c r="AM18" s="279"/>
    </row>
    <row r="19" spans="3:39" ht="18.75" customHeight="1" x14ac:dyDescent="0.4">
      <c r="C19" s="14"/>
      <c r="D19" s="15"/>
      <c r="E19" s="15"/>
      <c r="F19" s="15"/>
      <c r="G19" s="15"/>
      <c r="H19" s="15"/>
      <c r="I19" s="16"/>
      <c r="J19" s="16"/>
      <c r="K19" s="16"/>
      <c r="L19" s="16"/>
      <c r="M19" s="16"/>
      <c r="N19" s="8"/>
      <c r="O19" s="213">
        <f>'別紙（搬入車両一覧情報）'!C12</f>
        <v>0</v>
      </c>
      <c r="P19" s="213"/>
      <c r="Q19" s="213"/>
      <c r="R19" s="213"/>
      <c r="S19" s="213"/>
      <c r="T19" s="213"/>
      <c r="U19" s="213"/>
      <c r="V19" s="213"/>
      <c r="W19" s="208">
        <f>'別紙（搬入車両一覧情報）'!H12</f>
        <v>0</v>
      </c>
      <c r="X19" s="209"/>
      <c r="Y19" s="209"/>
      <c r="Z19" s="209"/>
      <c r="AA19" s="209"/>
      <c r="AB19" s="209"/>
      <c r="AC19" s="209"/>
      <c r="AD19" s="209"/>
      <c r="AE19" s="209"/>
      <c r="AF19" s="209"/>
      <c r="AG19" s="209"/>
      <c r="AH19" s="209"/>
      <c r="AI19" s="209"/>
      <c r="AJ19" s="284"/>
      <c r="AK19" s="284"/>
      <c r="AL19" s="284"/>
      <c r="AM19" s="285"/>
    </row>
    <row r="20" spans="3:39" ht="18.75" customHeight="1" x14ac:dyDescent="0.4">
      <c r="C20" s="14"/>
      <c r="D20" s="15"/>
      <c r="E20" s="15"/>
      <c r="F20" s="15"/>
      <c r="G20" s="15"/>
      <c r="H20" s="15"/>
      <c r="I20" s="16"/>
      <c r="J20" s="16"/>
      <c r="K20" s="16"/>
      <c r="L20" s="16"/>
      <c r="M20" s="16"/>
      <c r="N20" s="8"/>
      <c r="O20" s="213">
        <f>'別紙（搬入車両一覧情報）'!C13</f>
        <v>0</v>
      </c>
      <c r="P20" s="213"/>
      <c r="Q20" s="213"/>
      <c r="R20" s="213"/>
      <c r="S20" s="213"/>
      <c r="T20" s="213"/>
      <c r="U20" s="213"/>
      <c r="V20" s="213"/>
      <c r="W20" s="208">
        <f>'別紙（搬入車両一覧情報）'!H13</f>
        <v>0</v>
      </c>
      <c r="X20" s="209"/>
      <c r="Y20" s="209"/>
      <c r="Z20" s="209"/>
      <c r="AA20" s="209"/>
      <c r="AB20" s="209"/>
      <c r="AC20" s="209"/>
      <c r="AD20" s="209"/>
      <c r="AE20" s="209"/>
      <c r="AF20" s="209"/>
      <c r="AG20" s="209"/>
      <c r="AH20" s="209"/>
      <c r="AI20" s="209"/>
      <c r="AJ20" s="284"/>
      <c r="AK20" s="284"/>
      <c r="AL20" s="284"/>
      <c r="AM20" s="285"/>
    </row>
    <row r="21" spans="3:39" ht="18.75" customHeight="1" x14ac:dyDescent="0.4">
      <c r="C21" s="14"/>
      <c r="D21" s="15"/>
      <c r="E21" s="15"/>
      <c r="F21" s="15"/>
      <c r="G21" s="15"/>
      <c r="H21" s="15"/>
      <c r="I21" s="16"/>
      <c r="J21" s="16"/>
      <c r="K21" s="16"/>
      <c r="L21" s="16"/>
      <c r="M21" s="16"/>
      <c r="N21" s="8"/>
      <c r="O21" s="213">
        <f>'別紙（搬入車両一覧情報）'!C14</f>
        <v>0</v>
      </c>
      <c r="P21" s="213"/>
      <c r="Q21" s="213"/>
      <c r="R21" s="213"/>
      <c r="S21" s="213"/>
      <c r="T21" s="213"/>
      <c r="U21" s="213"/>
      <c r="V21" s="213"/>
      <c r="W21" s="208">
        <f>'別紙（搬入車両一覧情報）'!H14</f>
        <v>0</v>
      </c>
      <c r="X21" s="209"/>
      <c r="Y21" s="209"/>
      <c r="Z21" s="209"/>
      <c r="AA21" s="209"/>
      <c r="AB21" s="209"/>
      <c r="AC21" s="209"/>
      <c r="AD21" s="209"/>
      <c r="AE21" s="209"/>
      <c r="AF21" s="209"/>
      <c r="AG21" s="209"/>
      <c r="AH21" s="209"/>
      <c r="AI21" s="209"/>
      <c r="AJ21" s="284"/>
      <c r="AK21" s="284"/>
      <c r="AL21" s="284"/>
      <c r="AM21" s="285"/>
    </row>
    <row r="22" spans="3:39" ht="18.75" customHeight="1" x14ac:dyDescent="0.4">
      <c r="C22" s="14"/>
      <c r="D22" s="15"/>
      <c r="E22" s="15"/>
      <c r="F22" s="15"/>
      <c r="G22" s="15"/>
      <c r="H22" s="15"/>
      <c r="I22" s="16"/>
      <c r="J22" s="16"/>
      <c r="K22" s="16"/>
      <c r="L22" s="16"/>
      <c r="M22" s="16"/>
      <c r="N22" s="8"/>
      <c r="O22" s="213">
        <f>'別紙（搬入車両一覧情報）'!C15</f>
        <v>0</v>
      </c>
      <c r="P22" s="213"/>
      <c r="Q22" s="213"/>
      <c r="R22" s="213"/>
      <c r="S22" s="213"/>
      <c r="T22" s="213"/>
      <c r="U22" s="213"/>
      <c r="V22" s="213"/>
      <c r="W22" s="208">
        <f>'別紙（搬入車両一覧情報）'!H15</f>
        <v>0</v>
      </c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84"/>
      <c r="AK22" s="284"/>
      <c r="AL22" s="284"/>
      <c r="AM22" s="285"/>
    </row>
    <row r="23" spans="3:39" ht="18.75" customHeight="1" x14ac:dyDescent="0.4">
      <c r="C23" s="14"/>
      <c r="D23" s="15"/>
      <c r="E23" s="15"/>
      <c r="F23" s="15"/>
      <c r="G23" s="15"/>
      <c r="H23" s="15"/>
      <c r="I23" s="16"/>
      <c r="J23" s="16"/>
      <c r="K23" s="16"/>
      <c r="L23" s="16"/>
      <c r="M23" s="16"/>
      <c r="N23" s="8"/>
      <c r="O23" s="213">
        <f>'別紙（搬入車両一覧情報）'!C16</f>
        <v>0</v>
      </c>
      <c r="P23" s="213"/>
      <c r="Q23" s="213"/>
      <c r="R23" s="213"/>
      <c r="S23" s="213"/>
      <c r="T23" s="213"/>
      <c r="U23" s="213"/>
      <c r="V23" s="213"/>
      <c r="W23" s="208">
        <f>'別紙（搬入車両一覧情報）'!H16</f>
        <v>0</v>
      </c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84"/>
      <c r="AK23" s="284"/>
      <c r="AL23" s="284"/>
      <c r="AM23" s="285"/>
    </row>
    <row r="24" spans="3:39" ht="18.75" customHeight="1" x14ac:dyDescent="0.4">
      <c r="C24" s="14"/>
      <c r="D24" s="15"/>
      <c r="E24" s="15"/>
      <c r="F24" s="15"/>
      <c r="G24" s="15"/>
      <c r="H24" s="15"/>
      <c r="I24" s="16"/>
      <c r="J24" s="16"/>
      <c r="K24" s="16"/>
      <c r="L24" s="16"/>
      <c r="M24" s="16"/>
      <c r="N24" s="8"/>
      <c r="O24" s="213">
        <f>'別紙（搬入車両一覧情報）'!C17</f>
        <v>0</v>
      </c>
      <c r="P24" s="213"/>
      <c r="Q24" s="213"/>
      <c r="R24" s="213"/>
      <c r="S24" s="213"/>
      <c r="T24" s="213"/>
      <c r="U24" s="213"/>
      <c r="V24" s="213"/>
      <c r="W24" s="208">
        <f>'別紙（搬入車両一覧情報）'!H17</f>
        <v>0</v>
      </c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84"/>
      <c r="AK24" s="284"/>
      <c r="AL24" s="284"/>
      <c r="AM24" s="285"/>
    </row>
    <row r="25" spans="3:39" ht="18.75" customHeight="1" x14ac:dyDescent="0.4">
      <c r="C25" s="14"/>
      <c r="D25" s="15"/>
      <c r="E25" s="15"/>
      <c r="F25" s="15"/>
      <c r="G25" s="15"/>
      <c r="H25" s="15"/>
      <c r="I25" s="16"/>
      <c r="J25" s="16"/>
      <c r="K25" s="16"/>
      <c r="L25" s="16"/>
      <c r="M25" s="16"/>
      <c r="N25" s="8"/>
      <c r="O25" s="213">
        <f>'別紙（搬入車両一覧情報）'!C18</f>
        <v>0</v>
      </c>
      <c r="P25" s="213"/>
      <c r="Q25" s="213"/>
      <c r="R25" s="213"/>
      <c r="S25" s="213"/>
      <c r="T25" s="213"/>
      <c r="U25" s="213"/>
      <c r="V25" s="213"/>
      <c r="W25" s="208">
        <f>'別紙（搬入車両一覧情報）'!H18</f>
        <v>0</v>
      </c>
      <c r="X25" s="209"/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9"/>
      <c r="AJ25" s="284"/>
      <c r="AK25" s="284"/>
      <c r="AL25" s="284"/>
      <c r="AM25" s="285"/>
    </row>
    <row r="26" spans="3:39" ht="18.75" customHeight="1" x14ac:dyDescent="0.4">
      <c r="C26" s="14"/>
      <c r="D26" s="15"/>
      <c r="E26" s="15"/>
      <c r="F26" s="15"/>
      <c r="G26" s="15"/>
      <c r="H26" s="15"/>
      <c r="I26" s="16"/>
      <c r="J26" s="16"/>
      <c r="K26" s="16"/>
      <c r="L26" s="16"/>
      <c r="M26" s="16"/>
      <c r="N26" s="8"/>
      <c r="O26" s="213">
        <f>'別紙（搬入車両一覧情報）'!C19</f>
        <v>0</v>
      </c>
      <c r="P26" s="213"/>
      <c r="Q26" s="213"/>
      <c r="R26" s="213"/>
      <c r="S26" s="213"/>
      <c r="T26" s="213"/>
      <c r="U26" s="213"/>
      <c r="V26" s="213"/>
      <c r="W26" s="208">
        <f>'別紙（搬入車両一覧情報）'!H19</f>
        <v>0</v>
      </c>
      <c r="X26" s="209"/>
      <c r="Y26" s="209"/>
      <c r="Z26" s="209"/>
      <c r="AA26" s="209"/>
      <c r="AB26" s="209"/>
      <c r="AC26" s="209"/>
      <c r="AD26" s="209"/>
      <c r="AE26" s="209"/>
      <c r="AF26" s="209"/>
      <c r="AG26" s="209"/>
      <c r="AH26" s="209"/>
      <c r="AI26" s="209"/>
      <c r="AJ26" s="284"/>
      <c r="AK26" s="284"/>
      <c r="AL26" s="284"/>
      <c r="AM26" s="285"/>
    </row>
    <row r="27" spans="3:39" ht="18.75" customHeight="1" x14ac:dyDescent="0.4">
      <c r="C27" s="14"/>
      <c r="D27" s="15"/>
      <c r="E27" s="15"/>
      <c r="F27" s="15"/>
      <c r="G27" s="15"/>
      <c r="H27" s="15"/>
      <c r="I27" s="16"/>
      <c r="J27" s="16"/>
      <c r="K27" s="16"/>
      <c r="L27" s="16"/>
      <c r="M27" s="16"/>
      <c r="N27" s="8"/>
      <c r="O27" s="213">
        <f>'別紙（搬入車両一覧情報）'!C20</f>
        <v>0</v>
      </c>
      <c r="P27" s="213"/>
      <c r="Q27" s="213"/>
      <c r="R27" s="213"/>
      <c r="S27" s="213"/>
      <c r="T27" s="213"/>
      <c r="U27" s="213"/>
      <c r="V27" s="213"/>
      <c r="W27" s="208">
        <f>'別紙（搬入車両一覧情報）'!H20</f>
        <v>0</v>
      </c>
      <c r="X27" s="209"/>
      <c r="Y27" s="209"/>
      <c r="Z27" s="209"/>
      <c r="AA27" s="209"/>
      <c r="AB27" s="209"/>
      <c r="AC27" s="209"/>
      <c r="AD27" s="209"/>
      <c r="AE27" s="209"/>
      <c r="AF27" s="209"/>
      <c r="AG27" s="209"/>
      <c r="AH27" s="209"/>
      <c r="AI27" s="209"/>
      <c r="AJ27" s="284"/>
      <c r="AK27" s="284"/>
      <c r="AL27" s="284"/>
      <c r="AM27" s="285"/>
    </row>
    <row r="28" spans="3:39" ht="18.75" customHeight="1" x14ac:dyDescent="0.4">
      <c r="C28" s="14"/>
      <c r="D28" s="15"/>
      <c r="E28" s="15"/>
      <c r="F28" s="15"/>
      <c r="G28" s="15"/>
      <c r="H28" s="15"/>
      <c r="I28" s="16"/>
      <c r="J28" s="16"/>
      <c r="K28" s="16"/>
      <c r="L28" s="16"/>
      <c r="M28" s="16"/>
      <c r="N28" s="8"/>
      <c r="O28" s="213">
        <f>'別紙（搬入車両一覧情報）'!C21</f>
        <v>0</v>
      </c>
      <c r="P28" s="213"/>
      <c r="Q28" s="213"/>
      <c r="R28" s="213"/>
      <c r="S28" s="213"/>
      <c r="T28" s="213"/>
      <c r="U28" s="213"/>
      <c r="V28" s="213"/>
      <c r="W28" s="208">
        <f>'別紙（搬入車両一覧情報）'!H21</f>
        <v>0</v>
      </c>
      <c r="X28" s="209"/>
      <c r="Y28" s="209"/>
      <c r="Z28" s="209"/>
      <c r="AA28" s="209"/>
      <c r="AB28" s="209"/>
      <c r="AC28" s="209"/>
      <c r="AD28" s="209"/>
      <c r="AE28" s="209"/>
      <c r="AF28" s="209"/>
      <c r="AG28" s="209"/>
      <c r="AH28" s="209"/>
      <c r="AI28" s="209"/>
      <c r="AJ28" s="284"/>
      <c r="AK28" s="284"/>
      <c r="AL28" s="284"/>
      <c r="AM28" s="285"/>
    </row>
    <row r="29" spans="3:39" ht="18.75" customHeight="1" x14ac:dyDescent="0.4">
      <c r="C29" s="14"/>
      <c r="D29" s="15"/>
      <c r="E29" s="15"/>
      <c r="F29" s="15"/>
      <c r="G29" s="15"/>
      <c r="H29" s="15"/>
      <c r="I29" s="16"/>
      <c r="J29" s="16"/>
      <c r="K29" s="16"/>
      <c r="L29" s="16"/>
      <c r="M29" s="16"/>
      <c r="N29" s="8"/>
      <c r="O29" s="213">
        <f>'別紙（搬入車両一覧情報）'!C22</f>
        <v>0</v>
      </c>
      <c r="P29" s="213"/>
      <c r="Q29" s="213"/>
      <c r="R29" s="213"/>
      <c r="S29" s="213"/>
      <c r="T29" s="213"/>
      <c r="U29" s="213"/>
      <c r="V29" s="213"/>
      <c r="W29" s="208">
        <f>'別紙（搬入車両一覧情報）'!H22</f>
        <v>0</v>
      </c>
      <c r="X29" s="209"/>
      <c r="Y29" s="209"/>
      <c r="Z29" s="209"/>
      <c r="AA29" s="209"/>
      <c r="AB29" s="209"/>
      <c r="AC29" s="209"/>
      <c r="AD29" s="209"/>
      <c r="AE29" s="209"/>
      <c r="AF29" s="209"/>
      <c r="AG29" s="209"/>
      <c r="AH29" s="209"/>
      <c r="AI29" s="209"/>
      <c r="AJ29" s="284"/>
      <c r="AK29" s="284"/>
      <c r="AL29" s="284"/>
      <c r="AM29" s="285"/>
    </row>
    <row r="30" spans="3:39" ht="18.75" customHeight="1" x14ac:dyDescent="0.4">
      <c r="C30" s="14"/>
      <c r="D30" s="15"/>
      <c r="E30" s="15"/>
      <c r="F30" s="15"/>
      <c r="G30" s="15"/>
      <c r="H30" s="15"/>
      <c r="I30" s="16"/>
      <c r="J30" s="16"/>
      <c r="K30" s="16"/>
      <c r="L30" s="16"/>
      <c r="M30" s="16"/>
      <c r="N30" s="8"/>
      <c r="O30" s="213">
        <f>'別紙（搬入車両一覧情報）'!C23</f>
        <v>0</v>
      </c>
      <c r="P30" s="213"/>
      <c r="Q30" s="213"/>
      <c r="R30" s="213"/>
      <c r="S30" s="213"/>
      <c r="T30" s="213"/>
      <c r="U30" s="213"/>
      <c r="V30" s="213"/>
      <c r="W30" s="208">
        <f>'別紙（搬入車両一覧情報）'!H23</f>
        <v>0</v>
      </c>
      <c r="X30" s="209"/>
      <c r="Y30" s="209"/>
      <c r="Z30" s="209"/>
      <c r="AA30" s="209"/>
      <c r="AB30" s="209"/>
      <c r="AC30" s="209"/>
      <c r="AD30" s="209"/>
      <c r="AE30" s="209"/>
      <c r="AF30" s="209"/>
      <c r="AG30" s="209"/>
      <c r="AH30" s="209"/>
      <c r="AI30" s="209"/>
      <c r="AJ30" s="284"/>
      <c r="AK30" s="284"/>
      <c r="AL30" s="284"/>
      <c r="AM30" s="285"/>
    </row>
    <row r="31" spans="3:39" ht="18.75" customHeight="1" x14ac:dyDescent="0.4">
      <c r="C31" s="14"/>
      <c r="D31" s="15"/>
      <c r="E31" s="15"/>
      <c r="F31" s="15"/>
      <c r="G31" s="15"/>
      <c r="H31" s="15"/>
      <c r="I31" s="16"/>
      <c r="J31" s="16"/>
      <c r="K31" s="16"/>
      <c r="L31" s="16"/>
      <c r="M31" s="16"/>
      <c r="N31" s="8"/>
      <c r="O31" s="213">
        <f>'別紙（搬入車両一覧情報）'!C24</f>
        <v>0</v>
      </c>
      <c r="P31" s="213"/>
      <c r="Q31" s="213"/>
      <c r="R31" s="213"/>
      <c r="S31" s="213"/>
      <c r="T31" s="213"/>
      <c r="U31" s="213"/>
      <c r="V31" s="213"/>
      <c r="W31" s="208">
        <f>'別紙（搬入車両一覧情報）'!H24</f>
        <v>0</v>
      </c>
      <c r="X31" s="209"/>
      <c r="Y31" s="209"/>
      <c r="Z31" s="209"/>
      <c r="AA31" s="209"/>
      <c r="AB31" s="209"/>
      <c r="AC31" s="209"/>
      <c r="AD31" s="209"/>
      <c r="AE31" s="209"/>
      <c r="AF31" s="209"/>
      <c r="AG31" s="209"/>
      <c r="AH31" s="209"/>
      <c r="AI31" s="209"/>
      <c r="AJ31" s="284"/>
      <c r="AK31" s="284"/>
      <c r="AL31" s="284"/>
      <c r="AM31" s="285"/>
    </row>
    <row r="32" spans="3:39" ht="18.75" customHeight="1" x14ac:dyDescent="0.4">
      <c r="C32" s="14"/>
      <c r="D32" s="15"/>
      <c r="E32" s="15"/>
      <c r="F32" s="15"/>
      <c r="G32" s="15"/>
      <c r="H32" s="15"/>
      <c r="I32" s="16"/>
      <c r="J32" s="16"/>
      <c r="K32" s="16"/>
      <c r="L32" s="16"/>
      <c r="M32" s="16"/>
      <c r="N32" s="8"/>
      <c r="O32" s="213">
        <f>'別紙（搬入車両一覧情報）'!C25</f>
        <v>0</v>
      </c>
      <c r="P32" s="213"/>
      <c r="Q32" s="213"/>
      <c r="R32" s="213"/>
      <c r="S32" s="213"/>
      <c r="T32" s="213"/>
      <c r="U32" s="213"/>
      <c r="V32" s="213"/>
      <c r="W32" s="208">
        <f>'別紙（搬入車両一覧情報）'!H25</f>
        <v>0</v>
      </c>
      <c r="X32" s="209"/>
      <c r="Y32" s="209"/>
      <c r="Z32" s="209"/>
      <c r="AA32" s="209"/>
      <c r="AB32" s="209"/>
      <c r="AC32" s="209"/>
      <c r="AD32" s="209"/>
      <c r="AE32" s="209"/>
      <c r="AF32" s="209"/>
      <c r="AG32" s="209"/>
      <c r="AH32" s="209"/>
      <c r="AI32" s="209"/>
      <c r="AJ32" s="284"/>
      <c r="AK32" s="284"/>
      <c r="AL32" s="284"/>
      <c r="AM32" s="285"/>
    </row>
    <row r="33" spans="3:48" ht="18.75" customHeight="1" x14ac:dyDescent="0.4">
      <c r="C33" s="14"/>
      <c r="D33" s="15"/>
      <c r="E33" s="15"/>
      <c r="F33" s="15"/>
      <c r="G33" s="15"/>
      <c r="H33" s="15"/>
      <c r="I33" s="16"/>
      <c r="J33" s="16"/>
      <c r="K33" s="16"/>
      <c r="L33" s="16"/>
      <c r="M33" s="16"/>
      <c r="N33" s="8"/>
      <c r="O33" s="213">
        <f>'別紙（搬入車両一覧情報）'!C26</f>
        <v>0</v>
      </c>
      <c r="P33" s="213"/>
      <c r="Q33" s="213"/>
      <c r="R33" s="213"/>
      <c r="S33" s="213"/>
      <c r="T33" s="213"/>
      <c r="U33" s="213"/>
      <c r="V33" s="213"/>
      <c r="W33" s="208">
        <f>'別紙（搬入車両一覧情報）'!H26</f>
        <v>0</v>
      </c>
      <c r="X33" s="209"/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209"/>
      <c r="AJ33" s="284"/>
      <c r="AK33" s="284"/>
      <c r="AL33" s="284"/>
      <c r="AM33" s="285"/>
    </row>
    <row r="34" spans="3:48" ht="18.75" customHeight="1" x14ac:dyDescent="0.4">
      <c r="C34" s="14"/>
      <c r="D34" s="15"/>
      <c r="E34" s="15"/>
      <c r="F34" s="15"/>
      <c r="G34" s="15"/>
      <c r="H34" s="15"/>
      <c r="I34" s="16"/>
      <c r="J34" s="16"/>
      <c r="K34" s="16"/>
      <c r="L34" s="16"/>
      <c r="M34" s="16"/>
      <c r="N34" s="8"/>
      <c r="O34" s="213">
        <f>'別紙（搬入車両一覧情報）'!C27</f>
        <v>0</v>
      </c>
      <c r="P34" s="213"/>
      <c r="Q34" s="213"/>
      <c r="R34" s="213"/>
      <c r="S34" s="213"/>
      <c r="T34" s="213"/>
      <c r="U34" s="213"/>
      <c r="V34" s="213"/>
      <c r="W34" s="208">
        <f>'別紙（搬入車両一覧情報）'!H27</f>
        <v>0</v>
      </c>
      <c r="X34" s="209"/>
      <c r="Y34" s="209"/>
      <c r="Z34" s="209"/>
      <c r="AA34" s="209"/>
      <c r="AB34" s="209"/>
      <c r="AC34" s="209"/>
      <c r="AD34" s="209"/>
      <c r="AE34" s="209"/>
      <c r="AF34" s="209"/>
      <c r="AG34" s="209"/>
      <c r="AH34" s="209"/>
      <c r="AI34" s="209"/>
      <c r="AJ34" s="284"/>
      <c r="AK34" s="284"/>
      <c r="AL34" s="284"/>
      <c r="AM34" s="285"/>
    </row>
    <row r="35" spans="3:48" ht="18.75" customHeight="1" x14ac:dyDescent="0.4">
      <c r="C35" s="14"/>
      <c r="D35" s="15"/>
      <c r="E35" s="15"/>
      <c r="F35" s="15"/>
      <c r="G35" s="15"/>
      <c r="H35" s="15"/>
      <c r="I35" s="16"/>
      <c r="J35" s="16"/>
      <c r="K35" s="16"/>
      <c r="L35" s="16"/>
      <c r="M35" s="16"/>
      <c r="N35" s="8"/>
      <c r="O35" s="213">
        <f>'別紙（搬入車両一覧情報）'!C28</f>
        <v>0</v>
      </c>
      <c r="P35" s="213"/>
      <c r="Q35" s="213"/>
      <c r="R35" s="213"/>
      <c r="S35" s="213"/>
      <c r="T35" s="213"/>
      <c r="U35" s="213"/>
      <c r="V35" s="213"/>
      <c r="W35" s="208">
        <f>'別紙（搬入車両一覧情報）'!H28</f>
        <v>0</v>
      </c>
      <c r="X35" s="209"/>
      <c r="Y35" s="209"/>
      <c r="Z35" s="209"/>
      <c r="AA35" s="209"/>
      <c r="AB35" s="209"/>
      <c r="AC35" s="209"/>
      <c r="AD35" s="209"/>
      <c r="AE35" s="209"/>
      <c r="AF35" s="209"/>
      <c r="AG35" s="209"/>
      <c r="AH35" s="209"/>
      <c r="AI35" s="209"/>
      <c r="AJ35" s="284"/>
      <c r="AK35" s="284"/>
      <c r="AL35" s="284"/>
      <c r="AM35" s="285"/>
    </row>
    <row r="36" spans="3:48" ht="18.75" customHeight="1" x14ac:dyDescent="0.4">
      <c r="C36" s="14"/>
      <c r="D36" s="15"/>
      <c r="E36" s="15"/>
      <c r="F36" s="15"/>
      <c r="G36" s="15"/>
      <c r="H36" s="15"/>
      <c r="I36" s="16"/>
      <c r="J36" s="16"/>
      <c r="K36" s="16"/>
      <c r="L36" s="16"/>
      <c r="M36" s="16"/>
      <c r="N36" s="8"/>
      <c r="O36" s="213">
        <f>'別紙（搬入車両一覧情報）'!C29</f>
        <v>0</v>
      </c>
      <c r="P36" s="213"/>
      <c r="Q36" s="213"/>
      <c r="R36" s="213"/>
      <c r="S36" s="213"/>
      <c r="T36" s="213"/>
      <c r="U36" s="213"/>
      <c r="V36" s="213"/>
      <c r="W36" s="208">
        <f>'別紙（搬入車両一覧情報）'!H29</f>
        <v>0</v>
      </c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84"/>
      <c r="AK36" s="284"/>
      <c r="AL36" s="284"/>
      <c r="AM36" s="285"/>
    </row>
    <row r="37" spans="3:48" ht="18.75" customHeight="1" x14ac:dyDescent="0.4">
      <c r="C37" s="14"/>
      <c r="D37" s="15"/>
      <c r="E37" s="15"/>
      <c r="F37" s="15"/>
      <c r="G37" s="15"/>
      <c r="H37" s="15"/>
      <c r="I37" s="16"/>
      <c r="J37" s="16"/>
      <c r="K37" s="16"/>
      <c r="L37" s="16"/>
      <c r="M37" s="16"/>
      <c r="N37" s="8"/>
      <c r="O37" s="213">
        <f>'別紙（搬入車両一覧情報）'!C30</f>
        <v>0</v>
      </c>
      <c r="P37" s="213"/>
      <c r="Q37" s="213"/>
      <c r="R37" s="213"/>
      <c r="S37" s="213"/>
      <c r="T37" s="213"/>
      <c r="U37" s="213"/>
      <c r="V37" s="213"/>
      <c r="W37" s="208">
        <f>'別紙（搬入車両一覧情報）'!H30</f>
        <v>0</v>
      </c>
      <c r="X37" s="209"/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9"/>
      <c r="AJ37" s="284"/>
      <c r="AK37" s="284"/>
      <c r="AL37" s="284"/>
      <c r="AM37" s="285"/>
    </row>
    <row r="38" spans="3:48" ht="18.75" customHeight="1" x14ac:dyDescent="0.4">
      <c r="C38" s="14"/>
      <c r="D38" s="15"/>
      <c r="E38" s="15"/>
      <c r="F38" s="15"/>
      <c r="G38" s="15"/>
      <c r="H38" s="15"/>
      <c r="I38" s="16"/>
      <c r="J38" s="16"/>
      <c r="K38" s="16"/>
      <c r="L38" s="16"/>
      <c r="M38" s="16"/>
      <c r="N38" s="8"/>
      <c r="O38" s="213">
        <f>'別紙（搬入車両一覧情報）'!C31</f>
        <v>0</v>
      </c>
      <c r="P38" s="213"/>
      <c r="Q38" s="213"/>
      <c r="R38" s="213"/>
      <c r="S38" s="213"/>
      <c r="T38" s="213"/>
      <c r="U38" s="213"/>
      <c r="V38" s="213"/>
      <c r="W38" s="208">
        <f>'別紙（搬入車両一覧情報）'!H31</f>
        <v>0</v>
      </c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  <c r="AJ38" s="284"/>
      <c r="AK38" s="284"/>
      <c r="AL38" s="284"/>
      <c r="AM38" s="285"/>
    </row>
    <row r="39" spans="3:48" s="79" customFormat="1" ht="18.75" customHeight="1" x14ac:dyDescent="0.4">
      <c r="C39" s="75"/>
      <c r="D39" s="76"/>
      <c r="E39" s="76"/>
      <c r="F39" s="76"/>
      <c r="G39" s="76"/>
      <c r="H39" s="76"/>
      <c r="I39" s="77"/>
      <c r="J39" s="77"/>
      <c r="K39" s="77"/>
      <c r="L39" s="77"/>
      <c r="M39" s="77"/>
      <c r="N39" s="78"/>
      <c r="O39" s="294">
        <f>'別紙（搬入車両一覧情報）'!C32</f>
        <v>0</v>
      </c>
      <c r="P39" s="294"/>
      <c r="Q39" s="294"/>
      <c r="R39" s="294"/>
      <c r="S39" s="294"/>
      <c r="T39" s="294"/>
      <c r="U39" s="294"/>
      <c r="V39" s="294"/>
      <c r="W39" s="295">
        <f>'別紙（搬入車両一覧情報）'!H32</f>
        <v>0</v>
      </c>
      <c r="X39" s="296"/>
      <c r="Y39" s="296"/>
      <c r="Z39" s="296"/>
      <c r="AA39" s="296"/>
      <c r="AB39" s="296"/>
      <c r="AC39" s="296"/>
      <c r="AD39" s="296"/>
      <c r="AE39" s="296"/>
      <c r="AF39" s="296"/>
      <c r="AG39" s="296"/>
      <c r="AH39" s="296"/>
      <c r="AI39" s="296"/>
      <c r="AJ39" s="297"/>
      <c r="AK39" s="297"/>
      <c r="AL39" s="297"/>
      <c r="AM39" s="298"/>
    </row>
    <row r="40" spans="3:48" s="79" customFormat="1" ht="18.75" customHeight="1" x14ac:dyDescent="0.4">
      <c r="C40" s="75"/>
      <c r="D40" s="76"/>
      <c r="E40" s="76"/>
      <c r="F40" s="76"/>
      <c r="G40" s="76"/>
      <c r="H40" s="76"/>
      <c r="I40" s="77"/>
      <c r="J40" s="77"/>
      <c r="K40" s="77"/>
      <c r="L40" s="77"/>
      <c r="M40" s="77"/>
      <c r="N40" s="78"/>
      <c r="O40" s="294">
        <f>'別紙（搬入車両一覧情報）'!C33</f>
        <v>0</v>
      </c>
      <c r="P40" s="294"/>
      <c r="Q40" s="294"/>
      <c r="R40" s="294"/>
      <c r="S40" s="294"/>
      <c r="T40" s="294"/>
      <c r="U40" s="294"/>
      <c r="V40" s="294"/>
      <c r="W40" s="295">
        <f>'別紙（搬入車両一覧情報）'!H33</f>
        <v>0</v>
      </c>
      <c r="X40" s="296"/>
      <c r="Y40" s="296"/>
      <c r="Z40" s="296"/>
      <c r="AA40" s="296"/>
      <c r="AB40" s="296"/>
      <c r="AC40" s="296"/>
      <c r="AD40" s="296"/>
      <c r="AE40" s="296"/>
      <c r="AF40" s="296"/>
      <c r="AG40" s="296"/>
      <c r="AH40" s="296"/>
      <c r="AI40" s="296"/>
      <c r="AJ40" s="297"/>
      <c r="AK40" s="297"/>
      <c r="AL40" s="297"/>
      <c r="AM40" s="298"/>
    </row>
    <row r="41" spans="3:48" s="79" customFormat="1" ht="18.75" customHeight="1" x14ac:dyDescent="0.4">
      <c r="C41" s="75"/>
      <c r="D41" s="76"/>
      <c r="E41" s="76"/>
      <c r="F41" s="76"/>
      <c r="G41" s="76"/>
      <c r="H41" s="76"/>
      <c r="I41" s="77"/>
      <c r="J41" s="77"/>
      <c r="K41" s="77"/>
      <c r="L41" s="77"/>
      <c r="M41" s="77"/>
      <c r="N41" s="78"/>
      <c r="O41" s="294">
        <f>'別紙（搬入車両一覧情報）'!C34</f>
        <v>0</v>
      </c>
      <c r="P41" s="294"/>
      <c r="Q41" s="294"/>
      <c r="R41" s="294"/>
      <c r="S41" s="294"/>
      <c r="T41" s="294"/>
      <c r="U41" s="294"/>
      <c r="V41" s="294"/>
      <c r="W41" s="295">
        <f>'別紙（搬入車両一覧情報）'!H34</f>
        <v>0</v>
      </c>
      <c r="X41" s="296"/>
      <c r="Y41" s="296"/>
      <c r="Z41" s="296"/>
      <c r="AA41" s="296"/>
      <c r="AB41" s="296"/>
      <c r="AC41" s="296"/>
      <c r="AD41" s="296"/>
      <c r="AE41" s="296"/>
      <c r="AF41" s="296"/>
      <c r="AG41" s="296"/>
      <c r="AH41" s="296"/>
      <c r="AI41" s="296"/>
      <c r="AJ41" s="297"/>
      <c r="AK41" s="297"/>
      <c r="AL41" s="297"/>
      <c r="AM41" s="298"/>
    </row>
    <row r="42" spans="3:48" s="79" customFormat="1" ht="18.75" customHeight="1" thickBot="1" x14ac:dyDescent="0.45">
      <c r="C42" s="80"/>
      <c r="D42" s="81"/>
      <c r="E42" s="81"/>
      <c r="F42" s="81"/>
      <c r="G42" s="81"/>
      <c r="H42" s="81"/>
      <c r="I42" s="82"/>
      <c r="J42" s="82"/>
      <c r="K42" s="82"/>
      <c r="L42" s="82"/>
      <c r="M42" s="82"/>
      <c r="N42" s="83"/>
      <c r="O42" s="299">
        <f>'別紙（搬入車両一覧情報）'!C35</f>
        <v>0</v>
      </c>
      <c r="P42" s="299"/>
      <c r="Q42" s="299"/>
      <c r="R42" s="299"/>
      <c r="S42" s="299"/>
      <c r="T42" s="299"/>
      <c r="U42" s="299"/>
      <c r="V42" s="299"/>
      <c r="W42" s="300">
        <f>'別紙（搬入車両一覧情報）'!H35</f>
        <v>0</v>
      </c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1"/>
      <c r="AJ42" s="302"/>
      <c r="AK42" s="302"/>
      <c r="AL42" s="302"/>
      <c r="AM42" s="303"/>
    </row>
    <row r="43" spans="3:48" s="89" customFormat="1" ht="18.75" customHeight="1" x14ac:dyDescent="0.4">
      <c r="C43" s="86"/>
      <c r="D43" s="289" t="s">
        <v>66</v>
      </c>
      <c r="E43" s="289"/>
      <c r="F43" s="289"/>
      <c r="G43" s="289"/>
      <c r="H43" s="289"/>
      <c r="I43" s="289"/>
      <c r="J43" s="289"/>
      <c r="K43" s="289"/>
      <c r="L43" s="289"/>
      <c r="M43" s="289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8"/>
      <c r="AN43" s="87"/>
      <c r="AO43" s="87"/>
      <c r="AP43" s="87"/>
      <c r="AQ43" s="87"/>
      <c r="AR43" s="87"/>
    </row>
    <row r="44" spans="3:48" s="89" customFormat="1" ht="18.75" customHeight="1" x14ac:dyDescent="0.4">
      <c r="C44" s="90"/>
      <c r="D44" s="290">
        <v>1</v>
      </c>
      <c r="E44" s="290"/>
      <c r="F44" s="291" t="s">
        <v>65</v>
      </c>
      <c r="G44" s="291"/>
      <c r="H44" s="291"/>
      <c r="I44" s="291"/>
      <c r="J44" s="291"/>
      <c r="K44" s="291"/>
      <c r="L44" s="291"/>
      <c r="M44" s="291"/>
      <c r="N44" s="291"/>
      <c r="O44" s="291"/>
      <c r="P44" s="291"/>
      <c r="Q44" s="291"/>
      <c r="R44" s="291"/>
      <c r="S44" s="291"/>
      <c r="T44" s="291"/>
      <c r="U44" s="291"/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91"/>
    </row>
    <row r="45" spans="3:48" s="89" customFormat="1" ht="18.75" customHeight="1" x14ac:dyDescent="0.4">
      <c r="C45" s="90"/>
      <c r="D45" s="290">
        <v>2</v>
      </c>
      <c r="E45" s="290"/>
      <c r="F45" s="291" t="s">
        <v>67</v>
      </c>
      <c r="G45" s="291"/>
      <c r="H45" s="291"/>
      <c r="I45" s="291"/>
      <c r="J45" s="291"/>
      <c r="K45" s="291"/>
      <c r="L45" s="291"/>
      <c r="M45" s="291"/>
      <c r="N45" s="291"/>
      <c r="O45" s="291"/>
      <c r="P45" s="291"/>
      <c r="Q45" s="291"/>
      <c r="R45" s="291"/>
      <c r="S45" s="291"/>
      <c r="T45" s="291"/>
      <c r="U45" s="291"/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91"/>
    </row>
    <row r="46" spans="3:48" s="89" customFormat="1" ht="18.75" customHeight="1" x14ac:dyDescent="0.4">
      <c r="C46" s="92"/>
      <c r="D46" s="292">
        <v>3</v>
      </c>
      <c r="E46" s="292"/>
      <c r="F46" s="293" t="s">
        <v>68</v>
      </c>
      <c r="G46" s="293"/>
      <c r="H46" s="293"/>
      <c r="I46" s="293"/>
      <c r="J46" s="293"/>
      <c r="K46" s="293"/>
      <c r="L46" s="293"/>
      <c r="M46" s="293"/>
      <c r="N46" s="293"/>
      <c r="O46" s="293"/>
      <c r="P46" s="293"/>
      <c r="Q46" s="293"/>
      <c r="R46" s="293"/>
      <c r="S46" s="293"/>
      <c r="T46" s="293"/>
      <c r="U46" s="293"/>
      <c r="V46" s="293"/>
      <c r="W46" s="293"/>
      <c r="X46" s="293"/>
      <c r="Y46" s="293"/>
      <c r="Z46" s="293"/>
      <c r="AA46" s="293"/>
      <c r="AB46" s="293"/>
      <c r="AC46" s="293"/>
      <c r="AD46" s="293"/>
      <c r="AE46" s="293"/>
      <c r="AF46" s="293"/>
      <c r="AG46" s="293"/>
      <c r="AH46" s="293"/>
      <c r="AI46" s="293"/>
      <c r="AJ46" s="293"/>
      <c r="AK46" s="293"/>
      <c r="AL46" s="293"/>
      <c r="AM46" s="93"/>
    </row>
    <row r="47" spans="3:48" s="79" customFormat="1" ht="7.5" customHeight="1" x14ac:dyDescent="0.4">
      <c r="C47" s="84"/>
      <c r="D47" s="84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9"/>
      <c r="AO47" s="89"/>
      <c r="AP47" s="89"/>
      <c r="AQ47" s="89"/>
      <c r="AR47" s="89"/>
      <c r="AS47" s="89"/>
      <c r="AT47" s="89"/>
      <c r="AU47" s="89"/>
      <c r="AV47" s="89"/>
    </row>
    <row r="48" spans="3:48" s="79" customFormat="1" ht="18.75" customHeight="1" x14ac:dyDescent="0.4">
      <c r="C48" s="84"/>
      <c r="D48" s="286"/>
      <c r="E48" s="286"/>
      <c r="F48" s="286"/>
      <c r="G48" s="286"/>
      <c r="H48" s="286"/>
      <c r="I48" s="286"/>
      <c r="J48" s="286"/>
      <c r="K48" s="287" t="s">
        <v>69</v>
      </c>
      <c r="L48" s="287"/>
      <c r="M48" s="287"/>
      <c r="N48" s="287"/>
      <c r="O48" s="287"/>
      <c r="P48" s="287"/>
      <c r="Q48" s="287"/>
      <c r="R48" s="287"/>
      <c r="S48" s="287"/>
      <c r="T48" s="287"/>
      <c r="U48" s="287"/>
      <c r="V48" s="287"/>
      <c r="W48" s="287"/>
      <c r="X48" s="287"/>
      <c r="Y48" s="287"/>
      <c r="Z48" s="287"/>
      <c r="AA48" s="287"/>
      <c r="AB48" s="287"/>
      <c r="AC48" s="287"/>
      <c r="AD48" s="287"/>
      <c r="AE48" s="287"/>
      <c r="AF48" s="287"/>
      <c r="AG48" s="287"/>
      <c r="AH48" s="287"/>
      <c r="AI48" s="287"/>
      <c r="AJ48" s="287"/>
      <c r="AK48" s="287"/>
      <c r="AL48" s="287"/>
      <c r="AM48" s="287"/>
      <c r="AN48" s="89"/>
      <c r="AO48" s="89"/>
      <c r="AP48" s="89"/>
      <c r="AQ48" s="89"/>
      <c r="AR48" s="89"/>
      <c r="AS48" s="89"/>
      <c r="AT48" s="89"/>
      <c r="AU48" s="89"/>
      <c r="AV48" s="89"/>
    </row>
    <row r="49" spans="3:48" s="79" customFormat="1" ht="18.75" customHeight="1" x14ac:dyDescent="0.4">
      <c r="C49" s="287" t="s">
        <v>70</v>
      </c>
      <c r="D49" s="287"/>
      <c r="E49" s="287"/>
      <c r="F49" s="287"/>
      <c r="G49" s="287"/>
      <c r="H49" s="287"/>
      <c r="I49" s="287"/>
      <c r="J49" s="287"/>
      <c r="K49" s="287"/>
      <c r="L49" s="287"/>
      <c r="M49" s="287"/>
      <c r="N49" s="287"/>
      <c r="O49" s="287"/>
      <c r="P49" s="287"/>
      <c r="Q49" s="287"/>
      <c r="R49" s="287"/>
      <c r="S49" s="287"/>
      <c r="T49" s="287"/>
      <c r="U49" s="287"/>
      <c r="V49" s="287"/>
      <c r="W49" s="287"/>
      <c r="X49" s="287"/>
      <c r="Y49" s="287"/>
      <c r="Z49" s="287"/>
      <c r="AA49" s="287"/>
      <c r="AB49" s="287"/>
      <c r="AC49" s="287"/>
      <c r="AD49" s="287"/>
      <c r="AE49" s="287"/>
      <c r="AN49" s="89"/>
      <c r="AO49" s="89"/>
      <c r="AP49" s="89"/>
      <c r="AQ49" s="89"/>
      <c r="AR49" s="89"/>
      <c r="AS49" s="89"/>
      <c r="AT49" s="89"/>
      <c r="AU49" s="89"/>
      <c r="AV49" s="89"/>
    </row>
    <row r="50" spans="3:48" s="79" customFormat="1" ht="18.75" customHeight="1" x14ac:dyDescent="0.4">
      <c r="AN50" s="89"/>
      <c r="AO50" s="89"/>
      <c r="AP50" s="89"/>
      <c r="AQ50" s="89"/>
      <c r="AR50" s="89"/>
      <c r="AS50" s="89"/>
      <c r="AT50" s="89"/>
      <c r="AU50" s="89"/>
      <c r="AV50" s="89"/>
    </row>
    <row r="51" spans="3:48" s="79" customFormat="1" ht="18.75" customHeight="1" x14ac:dyDescent="0.4">
      <c r="Q51" s="288"/>
      <c r="R51" s="288"/>
      <c r="S51" s="288"/>
      <c r="T51" s="288"/>
      <c r="U51" s="288"/>
      <c r="V51" s="288"/>
      <c r="W51" s="288"/>
      <c r="AN51" s="89"/>
      <c r="AO51" s="89"/>
      <c r="AP51" s="89"/>
      <c r="AQ51" s="89"/>
      <c r="AR51" s="89"/>
      <c r="AS51" s="89"/>
      <c r="AT51" s="89"/>
      <c r="AU51" s="89"/>
      <c r="AV51" s="89"/>
    </row>
    <row r="52" spans="3:48" ht="18.75" customHeight="1" x14ac:dyDescent="0.4">
      <c r="T52" s="225" t="s">
        <v>71</v>
      </c>
      <c r="U52" s="225"/>
      <c r="V52" s="225"/>
      <c r="W52" s="225"/>
      <c r="X52" s="225"/>
      <c r="Y52" s="225"/>
      <c r="Z52" s="225"/>
      <c r="AA52" s="225"/>
      <c r="AB52" s="244" t="s">
        <v>72</v>
      </c>
      <c r="AC52" s="244"/>
      <c r="AD52" s="244"/>
      <c r="AE52" s="244"/>
      <c r="AF52" s="244"/>
      <c r="AG52" s="244"/>
      <c r="AH52" s="244"/>
      <c r="AI52" s="244"/>
      <c r="AJ52" s="244"/>
      <c r="AK52" s="244"/>
      <c r="AL52" s="79"/>
      <c r="AM52" s="79"/>
      <c r="AN52" s="89"/>
      <c r="AO52" s="89"/>
      <c r="AP52" s="89"/>
      <c r="AQ52" s="89"/>
      <c r="AR52" s="89"/>
      <c r="AS52" s="89"/>
      <c r="AT52" s="89"/>
      <c r="AU52" s="89"/>
      <c r="AV52" s="89"/>
    </row>
    <row r="53" spans="3:48" ht="18.75" customHeight="1" x14ac:dyDescent="0.4">
      <c r="AL53" s="79"/>
      <c r="AM53" s="79"/>
      <c r="AN53" s="89"/>
      <c r="AO53" s="89"/>
      <c r="AP53" s="89"/>
      <c r="AQ53" s="89"/>
      <c r="AR53" s="89"/>
      <c r="AS53" s="89"/>
      <c r="AT53" s="89"/>
      <c r="AU53" s="89"/>
      <c r="AV53" s="89"/>
    </row>
    <row r="54" spans="3:48" ht="18.75" customHeight="1" x14ac:dyDescent="0.4">
      <c r="AL54" s="79"/>
      <c r="AM54" s="79"/>
      <c r="AN54" s="89"/>
      <c r="AO54" s="89"/>
      <c r="AP54" s="89"/>
      <c r="AQ54" s="89"/>
      <c r="AR54" s="89"/>
      <c r="AS54" s="89"/>
      <c r="AT54" s="89"/>
      <c r="AU54" s="89"/>
      <c r="AV54" s="89"/>
    </row>
    <row r="55" spans="3:48" ht="18.75" customHeight="1" x14ac:dyDescent="0.4">
      <c r="AN55" s="89"/>
      <c r="AO55" s="89"/>
      <c r="AP55" s="89"/>
      <c r="AQ55" s="89"/>
      <c r="AR55" s="89"/>
      <c r="AS55" s="89"/>
      <c r="AT55" s="89"/>
      <c r="AU55" s="89"/>
      <c r="AV55" s="89"/>
    </row>
    <row r="56" spans="3:48" ht="18.75" customHeight="1" x14ac:dyDescent="0.4">
      <c r="AN56" s="89"/>
      <c r="AO56" s="89"/>
      <c r="AP56" s="89"/>
      <c r="AQ56" s="89"/>
      <c r="AR56" s="89"/>
      <c r="AS56" s="89"/>
      <c r="AT56" s="89"/>
      <c r="AU56" s="89"/>
      <c r="AV56" s="89"/>
    </row>
    <row r="57" spans="3:48" ht="18.75" customHeight="1" x14ac:dyDescent="0.4">
      <c r="AN57" s="89"/>
      <c r="AO57" s="89"/>
      <c r="AP57" s="89"/>
      <c r="AQ57" s="89"/>
      <c r="AR57" s="89"/>
      <c r="AS57" s="89"/>
      <c r="AT57" s="89"/>
      <c r="AU57" s="89"/>
      <c r="AV57" s="89"/>
    </row>
  </sheetData>
  <mergeCells count="128">
    <mergeCell ref="O41:V41"/>
    <mergeCell ref="W41:AI41"/>
    <mergeCell ref="AJ41:AM41"/>
    <mergeCell ref="O42:V42"/>
    <mergeCell ref="W42:AI42"/>
    <mergeCell ref="AJ42:AM42"/>
    <mergeCell ref="O39:V39"/>
    <mergeCell ref="W39:AI39"/>
    <mergeCell ref="AJ39:AM39"/>
    <mergeCell ref="O40:V40"/>
    <mergeCell ref="W40:AI40"/>
    <mergeCell ref="AJ40:AM40"/>
    <mergeCell ref="D48:J48"/>
    <mergeCell ref="K48:AM48"/>
    <mergeCell ref="C49:AE49"/>
    <mergeCell ref="Q51:W51"/>
    <mergeCell ref="T52:AA52"/>
    <mergeCell ref="AB52:AK52"/>
    <mergeCell ref="D43:M43"/>
    <mergeCell ref="D44:E44"/>
    <mergeCell ref="F44:AL44"/>
    <mergeCell ref="D45:E45"/>
    <mergeCell ref="F45:AL45"/>
    <mergeCell ref="D46:E46"/>
    <mergeCell ref="F46:AL46"/>
    <mergeCell ref="O37:V37"/>
    <mergeCell ref="W37:AI37"/>
    <mergeCell ref="AJ37:AM37"/>
    <mergeCell ref="O38:V38"/>
    <mergeCell ref="W38:AI38"/>
    <mergeCell ref="AJ38:AM38"/>
    <mergeCell ref="O35:V35"/>
    <mergeCell ref="W35:AI35"/>
    <mergeCell ref="AJ35:AM35"/>
    <mergeCell ref="O36:V36"/>
    <mergeCell ref="W36:AI36"/>
    <mergeCell ref="AJ36:AM36"/>
    <mergeCell ref="O33:V33"/>
    <mergeCell ref="W33:AI33"/>
    <mergeCell ref="AJ33:AM33"/>
    <mergeCell ref="O34:V34"/>
    <mergeCell ref="W34:AI34"/>
    <mergeCell ref="AJ34:AM34"/>
    <mergeCell ref="O31:V31"/>
    <mergeCell ref="W31:AI31"/>
    <mergeCell ref="AJ31:AM31"/>
    <mergeCell ref="O32:V32"/>
    <mergeCell ref="W32:AI32"/>
    <mergeCell ref="AJ32:AM32"/>
    <mergeCell ref="O29:V29"/>
    <mergeCell ref="W29:AI29"/>
    <mergeCell ref="AJ29:AM29"/>
    <mergeCell ref="O30:V30"/>
    <mergeCell ref="W30:AI30"/>
    <mergeCell ref="AJ30:AM30"/>
    <mergeCell ref="O27:V27"/>
    <mergeCell ref="W27:AI27"/>
    <mergeCell ref="AJ27:AM27"/>
    <mergeCell ref="O28:V28"/>
    <mergeCell ref="W28:AI28"/>
    <mergeCell ref="AJ28:AM28"/>
    <mergeCell ref="O25:V25"/>
    <mergeCell ref="W25:AI25"/>
    <mergeCell ref="AJ25:AM25"/>
    <mergeCell ref="O26:V26"/>
    <mergeCell ref="W26:AI26"/>
    <mergeCell ref="AJ26:AM26"/>
    <mergeCell ref="O23:V23"/>
    <mergeCell ref="W23:AI23"/>
    <mergeCell ref="AJ23:AM23"/>
    <mergeCell ref="O24:V24"/>
    <mergeCell ref="W24:AI24"/>
    <mergeCell ref="AJ24:AM24"/>
    <mergeCell ref="O21:V21"/>
    <mergeCell ref="W21:AI21"/>
    <mergeCell ref="AJ21:AM21"/>
    <mergeCell ref="O22:V22"/>
    <mergeCell ref="W22:AI22"/>
    <mergeCell ref="AJ22:AM22"/>
    <mergeCell ref="O19:V19"/>
    <mergeCell ref="W19:AI19"/>
    <mergeCell ref="AJ19:AM19"/>
    <mergeCell ref="O20:V20"/>
    <mergeCell ref="W20:AI20"/>
    <mergeCell ref="AJ20:AM20"/>
    <mergeCell ref="D17:M17"/>
    <mergeCell ref="O17:V17"/>
    <mergeCell ref="W17:AM17"/>
    <mergeCell ref="O18:V18"/>
    <mergeCell ref="W18:AI18"/>
    <mergeCell ref="AJ18:AM18"/>
    <mergeCell ref="D15:M16"/>
    <mergeCell ref="P15:X16"/>
    <mergeCell ref="Z15:AB16"/>
    <mergeCell ref="AD15:AL16"/>
    <mergeCell ref="AO15:AS16"/>
    <mergeCell ref="AT15:AX16"/>
    <mergeCell ref="AC13:AF14"/>
    <mergeCell ref="AG13:AH14"/>
    <mergeCell ref="AI13:AL14"/>
    <mergeCell ref="AO13:AX13"/>
    <mergeCell ref="AO14:AS14"/>
    <mergeCell ref="AT14:AX14"/>
    <mergeCell ref="AA11:AB12"/>
    <mergeCell ref="AC11:AF12"/>
    <mergeCell ref="AG11:AH12"/>
    <mergeCell ref="AI11:AM12"/>
    <mergeCell ref="C1:AM2"/>
    <mergeCell ref="C3:AM4"/>
    <mergeCell ref="D5:M6"/>
    <mergeCell ref="W5:X6"/>
    <mergeCell ref="Y5:AC6"/>
    <mergeCell ref="AD5:AE6"/>
    <mergeCell ref="D13:M14"/>
    <mergeCell ref="O13:P14"/>
    <mergeCell ref="Q13:T14"/>
    <mergeCell ref="U13:V14"/>
    <mergeCell ref="W13:Z14"/>
    <mergeCell ref="AA13:AB14"/>
    <mergeCell ref="D7:M8"/>
    <mergeCell ref="O7:AM8"/>
    <mergeCell ref="D9:M10"/>
    <mergeCell ref="D11:M12"/>
    <mergeCell ref="O11:P12"/>
    <mergeCell ref="Q11:T12"/>
    <mergeCell ref="U11:V12"/>
    <mergeCell ref="W11:Z12"/>
    <mergeCell ref="O9:AM10"/>
  </mergeCells>
  <phoneticPr fontId="1"/>
  <dataValidations count="1">
    <dataValidation type="list" allowBlank="1" showInputMessage="1" showErrorMessage="1" sqref="AJ18:AM42">
      <formula1>" ,増車"</formula1>
    </dataValidation>
  </dataValidations>
  <printOptions horizontalCentered="1"/>
  <pageMargins left="0.78740157480314965" right="0.59055118110236227" top="0.78740157480314965" bottom="0.78740157480314965" header="0.31496062992125984" footer="0.31496062992125984"/>
  <pageSetup paperSize="9" scale="8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別紙（搬入車両一覧情報）</vt:lpstr>
      <vt:lpstr>様式第１号（第３条関係）※申請者➡連合</vt:lpstr>
      <vt:lpstr>様式第２号（第４条関係）※連合➡申請者</vt:lpstr>
      <vt:lpstr>'別紙（搬入車両一覧情報）'!Print_Area</vt:lpstr>
      <vt:lpstr>'様式第１号（第３条関係）※申請者➡連合'!Print_Area</vt:lpstr>
      <vt:lpstr>'様式第２号（第４条関係）※連合➡申請者'!Print_Area</vt:lpstr>
      <vt:lpstr>'別紙（搬入車両一覧情報）'!Print_Titles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90168</dc:creator>
  <cp:lastModifiedBy>90168</cp:lastModifiedBy>
  <cp:lastPrinted>2023-09-04T22:06:01Z</cp:lastPrinted>
  <dcterms:created xsi:type="dcterms:W3CDTF">2023-01-26T06:11:18Z</dcterms:created>
  <dcterms:modified xsi:type="dcterms:W3CDTF">2023-09-11T03:54:59Z</dcterms:modified>
</cp:coreProperties>
</file>